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395" windowHeight="9195" activeTab="1"/>
  </bookViews>
  <sheets>
    <sheet name="stacjonarne" sheetId="2" r:id="rId1"/>
    <sheet name="niestacjonarne" sheetId="3" r:id="rId2"/>
  </sheets>
  <definedNames>
    <definedName name="_xlnm.Print_Area" localSheetId="0">stacjonarne!$A$1:$Y$85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46" i="3"/>
  <c r="AI46"/>
  <c r="AF46"/>
  <c r="Q46"/>
  <c r="O46"/>
  <c r="AD46"/>
  <c r="C65" l="1"/>
  <c r="Y39" i="2" l="1"/>
  <c r="C39" i="3" l="1"/>
  <c r="D65"/>
  <c r="F65"/>
  <c r="E65"/>
  <c r="AL39"/>
  <c r="AJ39"/>
  <c r="AG39"/>
  <c r="AE39"/>
  <c r="AB39"/>
  <c r="Z39"/>
  <c r="W39"/>
  <c r="U39"/>
  <c r="R39"/>
  <c r="P39"/>
  <c r="M39"/>
  <c r="K39"/>
  <c r="D39"/>
  <c r="E39"/>
  <c r="F39"/>
  <c r="C30"/>
  <c r="D30"/>
  <c r="AL30"/>
  <c r="AJ30"/>
  <c r="AG30"/>
  <c r="AE30"/>
  <c r="AB30"/>
  <c r="Z30"/>
  <c r="W30"/>
  <c r="W14" s="1"/>
  <c r="U30"/>
  <c r="R30"/>
  <c r="P30"/>
  <c r="M30"/>
  <c r="K30"/>
  <c r="E30"/>
  <c r="F30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C7"/>
  <c r="D7"/>
  <c r="E7"/>
  <c r="F7"/>
  <c r="AL15"/>
  <c r="AJ15"/>
  <c r="AJ14" s="1"/>
  <c r="AG15"/>
  <c r="AE15"/>
  <c r="AB15"/>
  <c r="Z15"/>
  <c r="Z14" s="1"/>
  <c r="W15"/>
  <c r="U15"/>
  <c r="R15"/>
  <c r="P15"/>
  <c r="P14" s="1"/>
  <c r="M15"/>
  <c r="K15"/>
  <c r="C15"/>
  <c r="D15"/>
  <c r="D14" s="1"/>
  <c r="E15"/>
  <c r="E14" s="1"/>
  <c r="F15"/>
  <c r="AL46"/>
  <c r="AG46"/>
  <c r="AB46"/>
  <c r="W46"/>
  <c r="R46"/>
  <c r="M46"/>
  <c r="AB14"/>
  <c r="R14"/>
  <c r="X65"/>
  <c r="V65"/>
  <c r="T65"/>
  <c r="AM46"/>
  <c r="AM39"/>
  <c r="AK39"/>
  <c r="AI39"/>
  <c r="AM30"/>
  <c r="AK30"/>
  <c r="AI30"/>
  <c r="AM15"/>
  <c r="AK15"/>
  <c r="AI15"/>
  <c r="AI14" s="1"/>
  <c r="AH46"/>
  <c r="AH39"/>
  <c r="AF39"/>
  <c r="AD39"/>
  <c r="AH30"/>
  <c r="AF30"/>
  <c r="AD30"/>
  <c r="AH15"/>
  <c r="AF15"/>
  <c r="AD15"/>
  <c r="AC46"/>
  <c r="AA46"/>
  <c r="Y46"/>
  <c r="AC39"/>
  <c r="AA39"/>
  <c r="Y39"/>
  <c r="AC30"/>
  <c r="AA30"/>
  <c r="Y30"/>
  <c r="AC15"/>
  <c r="AA15"/>
  <c r="Y15"/>
  <c r="X46"/>
  <c r="V46"/>
  <c r="T46"/>
  <c r="X39"/>
  <c r="V39"/>
  <c r="T39"/>
  <c r="X30"/>
  <c r="V30"/>
  <c r="T30"/>
  <c r="X15"/>
  <c r="V15"/>
  <c r="T15"/>
  <c r="S46"/>
  <c r="S39"/>
  <c r="Q39"/>
  <c r="O39"/>
  <c r="S30"/>
  <c r="Q30"/>
  <c r="O30"/>
  <c r="S15"/>
  <c r="Q15"/>
  <c r="O15"/>
  <c r="N46"/>
  <c r="L46"/>
  <c r="J46"/>
  <c r="N39"/>
  <c r="L39"/>
  <c r="J39"/>
  <c r="N30"/>
  <c r="L30"/>
  <c r="J30"/>
  <c r="N15"/>
  <c r="L15"/>
  <c r="J15"/>
  <c r="H65"/>
  <c r="G65"/>
  <c r="H46"/>
  <c r="G46"/>
  <c r="H39"/>
  <c r="G39"/>
  <c r="H30"/>
  <c r="G30"/>
  <c r="H15"/>
  <c r="H14" s="1"/>
  <c r="G15"/>
  <c r="H7"/>
  <c r="G7"/>
  <c r="H6"/>
  <c r="G6"/>
  <c r="C14" l="1"/>
  <c r="AD14"/>
  <c r="K14"/>
  <c r="U14"/>
  <c r="AE14"/>
  <c r="G14"/>
  <c r="M14"/>
  <c r="F14"/>
  <c r="AL14"/>
  <c r="N14"/>
  <c r="AG14"/>
  <c r="AA14"/>
  <c r="J14"/>
  <c r="L14"/>
  <c r="AK14"/>
  <c r="AM14"/>
  <c r="AF14"/>
  <c r="AH14"/>
  <c r="Y14"/>
  <c r="AC14"/>
  <c r="T14"/>
  <c r="V14"/>
  <c r="X14"/>
  <c r="O14"/>
  <c r="Q14"/>
  <c r="S14"/>
  <c r="I46" i="2"/>
  <c r="E65" l="1"/>
  <c r="E46"/>
  <c r="F39"/>
  <c r="E39"/>
  <c r="F30"/>
  <c r="E30"/>
  <c r="F15"/>
  <c r="E15"/>
  <c r="F7"/>
  <c r="E7"/>
  <c r="Y7"/>
  <c r="X7"/>
  <c r="W7"/>
  <c r="V7"/>
  <c r="U7"/>
  <c r="T7"/>
  <c r="S7"/>
  <c r="R7"/>
  <c r="Q7"/>
  <c r="P7"/>
  <c r="O7"/>
  <c r="N7"/>
  <c r="M7"/>
  <c r="L7"/>
  <c r="K7"/>
  <c r="J7"/>
  <c r="I7"/>
  <c r="H7"/>
  <c r="D7"/>
  <c r="C7"/>
  <c r="F14" l="1"/>
  <c r="H46"/>
  <c r="J46"/>
  <c r="K46"/>
  <c r="L46"/>
  <c r="M46"/>
  <c r="N46"/>
  <c r="O46"/>
  <c r="P46"/>
  <c r="Q46"/>
  <c r="R46"/>
  <c r="S46"/>
  <c r="T46"/>
  <c r="U46"/>
  <c r="V46"/>
  <c r="W46"/>
  <c r="X46"/>
  <c r="Y46"/>
  <c r="X39"/>
  <c r="W39"/>
  <c r="V39"/>
  <c r="U39"/>
  <c r="T39"/>
  <c r="S39"/>
  <c r="R39"/>
  <c r="Q39"/>
  <c r="P39"/>
  <c r="O39"/>
  <c r="N39"/>
  <c r="M39"/>
  <c r="L39"/>
  <c r="K39"/>
  <c r="J39"/>
  <c r="I39"/>
  <c r="H39"/>
  <c r="D39"/>
  <c r="C39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D30"/>
  <c r="C30"/>
  <c r="Y15"/>
  <c r="X15"/>
  <c r="W15"/>
  <c r="V15"/>
  <c r="V14" s="1"/>
  <c r="U15"/>
  <c r="T15"/>
  <c r="S15"/>
  <c r="R15"/>
  <c r="Q15"/>
  <c r="P15"/>
  <c r="O15"/>
  <c r="N15"/>
  <c r="N14" s="1"/>
  <c r="M15"/>
  <c r="L15"/>
  <c r="K15"/>
  <c r="J15"/>
  <c r="J14" s="1"/>
  <c r="I15"/>
  <c r="H15"/>
  <c r="D15"/>
  <c r="C15"/>
  <c r="C14" s="1"/>
  <c r="R14" l="1"/>
  <c r="K14"/>
  <c r="O14"/>
  <c r="W14"/>
  <c r="E14"/>
  <c r="S14"/>
  <c r="D14"/>
  <c r="H14"/>
  <c r="L14"/>
  <c r="P14"/>
  <c r="T14"/>
  <c r="X14"/>
  <c r="I14"/>
  <c r="M14"/>
  <c r="Q14"/>
  <c r="U14"/>
  <c r="Y14"/>
  <c r="AM65" i="3"/>
  <c r="AK65"/>
  <c r="AI65"/>
  <c r="AH65"/>
  <c r="AF65"/>
  <c r="AD65"/>
  <c r="AC65"/>
  <c r="AA65"/>
  <c r="Y65"/>
  <c r="AC6"/>
  <c r="AA6"/>
  <c r="X6"/>
  <c r="V6"/>
  <c r="O6"/>
  <c r="S6"/>
  <c r="Q6"/>
  <c r="J6"/>
  <c r="L6"/>
  <c r="N6"/>
  <c r="H82"/>
  <c r="C46"/>
  <c r="C6"/>
  <c r="D46"/>
  <c r="D6"/>
  <c r="Y65" i="2"/>
  <c r="V65"/>
  <c r="F65"/>
  <c r="AA82" i="3" l="1"/>
  <c r="AA61"/>
  <c r="L61"/>
  <c r="O61"/>
  <c r="J61"/>
  <c r="V82"/>
  <c r="V61"/>
  <c r="Q61"/>
  <c r="D61"/>
  <c r="H61"/>
  <c r="D82"/>
  <c r="C61"/>
  <c r="C82"/>
  <c r="F46" i="2"/>
  <c r="C46" l="1"/>
  <c r="D46"/>
  <c r="C65"/>
  <c r="D65"/>
  <c r="H65"/>
  <c r="I65"/>
  <c r="J65"/>
  <c r="K65"/>
  <c r="L65"/>
  <c r="M65"/>
  <c r="N65"/>
  <c r="O65"/>
  <c r="P65"/>
  <c r="Q65"/>
  <c r="R65"/>
  <c r="S65"/>
  <c r="T65"/>
  <c r="U65"/>
  <c r="W65"/>
  <c r="X65"/>
  <c r="F6"/>
  <c r="N65" i="3"/>
  <c r="N82" s="1"/>
  <c r="AM6"/>
  <c r="AM82" s="1"/>
  <c r="AH6"/>
  <c r="N61"/>
  <c r="AL6"/>
  <c r="AJ46"/>
  <c r="AJ6"/>
  <c r="AG6"/>
  <c r="AE46"/>
  <c r="AE6"/>
  <c r="AB6"/>
  <c r="Z46"/>
  <c r="Z6"/>
  <c r="W6"/>
  <c r="U46"/>
  <c r="U6"/>
  <c r="R6"/>
  <c r="P46"/>
  <c r="P6"/>
  <c r="M6"/>
  <c r="K6"/>
  <c r="S65"/>
  <c r="F46"/>
  <c r="F61" s="1"/>
  <c r="F6"/>
  <c r="E46"/>
  <c r="E6"/>
  <c r="D6" i="2"/>
  <c r="C6"/>
  <c r="W6"/>
  <c r="X6"/>
  <c r="T6"/>
  <c r="U6"/>
  <c r="Q6"/>
  <c r="R6"/>
  <c r="N6"/>
  <c r="O6"/>
  <c r="K6"/>
  <c r="L6"/>
  <c r="H6"/>
  <c r="I6"/>
  <c r="Y6"/>
  <c r="V6"/>
  <c r="S6"/>
  <c r="P6"/>
  <c r="M6"/>
  <c r="J6"/>
  <c r="AJ65" i="3"/>
  <c r="AL65"/>
  <c r="AE65"/>
  <c r="AG65"/>
  <c r="Z65"/>
  <c r="AB65"/>
  <c r="U65"/>
  <c r="W65"/>
  <c r="P65"/>
  <c r="R65"/>
  <c r="M65"/>
  <c r="O65"/>
  <c r="O82" s="1"/>
  <c r="Q65"/>
  <c r="Q82" s="1"/>
  <c r="J65"/>
  <c r="J82" s="1"/>
  <c r="L65"/>
  <c r="L82" s="1"/>
  <c r="K65"/>
  <c r="AI6"/>
  <c r="AK6"/>
  <c r="AD6"/>
  <c r="AF6"/>
  <c r="Y6"/>
  <c r="T6"/>
  <c r="K46"/>
  <c r="E6" i="2"/>
  <c r="E82" s="1"/>
  <c r="AH61" i="3"/>
  <c r="Y61" l="1"/>
  <c r="Y82"/>
  <c r="AI61"/>
  <c r="AI82"/>
  <c r="AB82"/>
  <c r="AB61"/>
  <c r="AF61"/>
  <c r="AF82"/>
  <c r="W82"/>
  <c r="W61"/>
  <c r="AD61"/>
  <c r="AD82"/>
  <c r="R82"/>
  <c r="R61"/>
  <c r="AL82"/>
  <c r="AL61"/>
  <c r="T82"/>
  <c r="T61"/>
  <c r="AK82"/>
  <c r="AK61"/>
  <c r="M82"/>
  <c r="M61"/>
  <c r="AG82"/>
  <c r="AG61"/>
  <c r="U82"/>
  <c r="K82"/>
  <c r="AM61"/>
  <c r="K61"/>
  <c r="E61" i="2"/>
  <c r="M61"/>
  <c r="AJ61" i="3"/>
  <c r="AJ82"/>
  <c r="X82" i="2"/>
  <c r="P82" i="3"/>
  <c r="AE82"/>
  <c r="AE61"/>
  <c r="U61"/>
  <c r="Z82"/>
  <c r="Z61"/>
  <c r="E82"/>
  <c r="AH82"/>
  <c r="X82"/>
  <c r="AC82"/>
  <c r="E61"/>
  <c r="S61"/>
  <c r="P61"/>
  <c r="O62" s="1"/>
  <c r="AC61"/>
  <c r="S82"/>
  <c r="F82"/>
  <c r="X61"/>
  <c r="P61" i="2"/>
  <c r="J82"/>
  <c r="V61"/>
  <c r="V82"/>
  <c r="S61"/>
  <c r="Y61"/>
  <c r="Y82"/>
  <c r="U82"/>
  <c r="H61"/>
  <c r="K82"/>
  <c r="C82"/>
  <c r="R82"/>
  <c r="X61"/>
  <c r="T61"/>
  <c r="C61"/>
  <c r="T82"/>
  <c r="L82"/>
  <c r="H82"/>
  <c r="U61"/>
  <c r="I61"/>
  <c r="O82"/>
  <c r="N61"/>
  <c r="R61"/>
  <c r="Q61"/>
  <c r="I82"/>
  <c r="W61"/>
  <c r="P82"/>
  <c r="L61"/>
  <c r="K61"/>
  <c r="K62" s="1"/>
  <c r="J61"/>
  <c r="W82"/>
  <c r="N82"/>
  <c r="M82"/>
  <c r="F82"/>
  <c r="D61"/>
  <c r="O61"/>
  <c r="Q82"/>
  <c r="S82"/>
  <c r="D82"/>
  <c r="T62" i="3" l="1"/>
  <c r="J83"/>
  <c r="AI83"/>
  <c r="AI62"/>
  <c r="O83"/>
  <c r="G82"/>
  <c r="T83"/>
  <c r="Y83"/>
  <c r="AD83"/>
  <c r="Y62"/>
  <c r="J62"/>
  <c r="G61"/>
  <c r="H83" i="2"/>
  <c r="D84" i="3"/>
  <c r="E62"/>
  <c r="D63" s="1"/>
  <c r="E83"/>
  <c r="K83" i="2"/>
  <c r="H62"/>
  <c r="W62"/>
  <c r="W83"/>
  <c r="Q83"/>
  <c r="T83"/>
  <c r="T62"/>
  <c r="N83"/>
  <c r="Q62"/>
  <c r="N62"/>
  <c r="C84"/>
  <c r="C63"/>
  <c r="F61"/>
  <c r="AD62" i="3"/>
</calcChain>
</file>

<file path=xl/sharedStrings.xml><?xml version="1.0" encoding="utf-8"?>
<sst xmlns="http://schemas.openxmlformats.org/spreadsheetml/2006/main" count="439" uniqueCount="119">
  <si>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</si>
  <si>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</si>
  <si>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</si>
  <si>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</si>
  <si>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</si>
  <si>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</si>
  <si>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</si>
  <si>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</si>
  <si>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</si>
  <si>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</si>
  <si>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</si>
  <si>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PRAKTYKI ZAWODOWE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</si>
  <si>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</si>
  <si>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</si>
  <si>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</si>
  <si>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OGÓŁEM </t>
  </si>
  <si>
    <t>B.</t>
  </si>
  <si>
    <t>D.</t>
  </si>
  <si>
    <t>ZO</t>
  </si>
  <si>
    <t>SEMINARIUM DYPLOMOWE
(w tym przygotowanie pracy dyplomowej i prezentacji do egzaminu dyplomowego)</t>
  </si>
  <si>
    <t>Semestr V</t>
  </si>
  <si>
    <t>Semestr VI</t>
  </si>
  <si>
    <t>Język obcy</t>
  </si>
  <si>
    <t>C1.</t>
  </si>
  <si>
    <t>Technologie informacyjne</t>
  </si>
  <si>
    <t>Prawo administracyjne</t>
  </si>
  <si>
    <t>E</t>
  </si>
  <si>
    <t>e-learning
(e-l)</t>
  </si>
  <si>
    <t>liczba godzin pracy własnej studenta
(bez e-l)</t>
  </si>
  <si>
    <t>Bezpośr.</t>
  </si>
  <si>
    <t>e-l</t>
  </si>
  <si>
    <t>Liczba godzin (bezpośrednie+e-learning)</t>
  </si>
  <si>
    <t>C2</t>
  </si>
  <si>
    <t>Proseminarium</t>
  </si>
  <si>
    <t xml:space="preserve">Ochrona własności intelektualnej 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</si>
  <si>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</si>
  <si>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</si>
  <si>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</si>
  <si>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</si>
  <si>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</si>
  <si>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</si>
  <si>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</si>
  <si>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</si>
  <si>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</si>
  <si>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ZO, </t>
    </r>
    <r>
      <rPr>
        <b/>
        <sz val="10"/>
        <rFont val="Garamond"/>
        <family val="1"/>
        <charset val="238"/>
      </rPr>
      <t>E</t>
    </r>
  </si>
  <si>
    <t>* zajęcia warsztatowe lub projektowe</t>
  </si>
  <si>
    <t>w tym prakt. ECTS</t>
  </si>
  <si>
    <t>ZO;E</t>
  </si>
  <si>
    <t>zajęcia kształtujące umiejętności praktyczne w wymiarze większym niż 50% liczby
punktów ECTS</t>
  </si>
  <si>
    <r>
      <t xml:space="preserve">Obowiązkowe szkolenie biblioteczne
</t>
    </r>
    <r>
      <rPr>
        <b/>
        <sz val="12"/>
        <rFont val="Garamond"/>
        <family val="1"/>
        <charset val="238"/>
      </rPr>
      <t>Wychowanie fizyczne - 60h</t>
    </r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</si>
  <si>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prawo urzędnicze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praktyczny</t>
    </r>
  </si>
  <si>
    <t>Plan studiów
Forma studiów: studia stacjonarne
Kierunek: prawo urzędnicze
Poziom: studia pierwszego stopnia
Profil: praktyczny</t>
  </si>
  <si>
    <t>Moduł ogólnouczelniany</t>
  </si>
  <si>
    <t>Moduł prawny</t>
  </si>
  <si>
    <t>Wstęp do prawoznawstwa</t>
  </si>
  <si>
    <t>Prawo konstytucyjne</t>
  </si>
  <si>
    <t>Logika i wykładnia prawa</t>
  </si>
  <si>
    <t>Instytucje i organy UE</t>
  </si>
  <si>
    <t>Prawo finansów publicznych</t>
  </si>
  <si>
    <t>Prawo międzynarodowe publiczne</t>
  </si>
  <si>
    <t>Podstawy legislacji</t>
  </si>
  <si>
    <t>Prawo samorządowe</t>
  </si>
  <si>
    <t>Prawo podatkowe</t>
  </si>
  <si>
    <t>Prawo pracy</t>
  </si>
  <si>
    <t>Moduł administracyjny</t>
  </si>
  <si>
    <t>Historia administracji</t>
  </si>
  <si>
    <t>Nauka o administracji</t>
  </si>
  <si>
    <t>Etyka w administracji</t>
  </si>
  <si>
    <t>Postępowanie egzekucyjne w administracji</t>
  </si>
  <si>
    <r>
      <t xml:space="preserve">Język angielski/niemiecki w administracji </t>
    </r>
    <r>
      <rPr>
        <b/>
        <sz val="10"/>
        <rFont val="Garamond"/>
        <family val="1"/>
        <charset val="238"/>
      </rPr>
      <t>(DO WYBORU)</t>
    </r>
  </si>
  <si>
    <r>
      <t>ZO,</t>
    </r>
    <r>
      <rPr>
        <b/>
        <sz val="10"/>
        <rFont val="Garamond"/>
        <family val="1"/>
        <charset val="238"/>
      </rPr>
      <t>E</t>
    </r>
  </si>
  <si>
    <t>Moduł ekonomiczny</t>
  </si>
  <si>
    <t>Podstawy zarządzania</t>
  </si>
  <si>
    <t xml:space="preserve">Zarządzanie zasobami ludzkimi i rozwój zasobów ludzkich  </t>
  </si>
  <si>
    <t>Zarządzanie w administracji publicznej</t>
  </si>
  <si>
    <t>ZAKRES STUDIÓW I
Systemy prawne Europy</t>
  </si>
  <si>
    <t>Historia prawa kontynentalnego - prawo rzymskie</t>
  </si>
  <si>
    <t>Historia prawa kontynentalnego - od średniowiecza do współczesności</t>
  </si>
  <si>
    <t>Doktryny polityczne i prawne w Europie</t>
  </si>
  <si>
    <t>ZAKRES STUDIÓW II
Prawo UE</t>
  </si>
  <si>
    <t>Wspólnoty europejskie i Unia Europejska – geneza, powstanie i rozwój</t>
  </si>
  <si>
    <t>Źródła prawa i procedury prawodawcze</t>
  </si>
  <si>
    <t>Zasady strukturalne prawa UE</t>
  </si>
  <si>
    <t>Trybunał Sprawiedliwości UE – organizacja, postępowanie, skargi</t>
  </si>
  <si>
    <t>Odpowiedzialność odszkodowawcza UE i państw członkowskich</t>
  </si>
  <si>
    <t>Współpraca sądowa (orzeczenia wstępne) – wprowadzenie</t>
  </si>
  <si>
    <t>Budżet UE i ochrona interesów finansowych UE</t>
  </si>
  <si>
    <t>Polityka zagraniczna i bezpieczeństwa</t>
  </si>
  <si>
    <t>Polityka migracyjna, wizowa i azylowa</t>
  </si>
  <si>
    <t>Swobody rynku wewnętrznego</t>
  </si>
  <si>
    <t>Prawo ochrony danych osobowych w RP i UE</t>
  </si>
  <si>
    <t>E-administracja</t>
  </si>
  <si>
    <t>Prawo francuskie i jego stosowanie</t>
  </si>
  <si>
    <t>Prawo anglosaskie i jego stosowanie</t>
  </si>
  <si>
    <t>Prawo włoskie i hiszpańskie i ich stosowanie</t>
  </si>
  <si>
    <t>Prawo skandynawskie i jego stosowanie</t>
  </si>
  <si>
    <t>Prawo szwajcarskie i jego stosowanie</t>
  </si>
  <si>
    <t>Prawo Unii Europejskiej i jego stosowanie</t>
  </si>
  <si>
    <t>Prawo rosyjskie i jego stosowanie</t>
  </si>
  <si>
    <t>Prawo państw dawnych republik sowieckich (Litwa, Łotwa, Estonia, Ukraina, Białoruś, Mołdawia) i jego stosowanie</t>
  </si>
  <si>
    <t>Prawo zamowień publicznych</t>
  </si>
  <si>
    <t>Zarządzanie projektem</t>
  </si>
  <si>
    <t>Kontrola i audyt w instytycjach publicznych</t>
  </si>
  <si>
    <t>Rada Europy i jej zadania</t>
  </si>
  <si>
    <t>Stosowanie prawa unijnego i prawa krajowego</t>
  </si>
  <si>
    <t>Karta Praw Podstawowych i jej egzekwowanie</t>
  </si>
  <si>
    <t>Warunki akcesji i wystąpienia z UE</t>
  </si>
  <si>
    <t>44 ZO, 13 E</t>
  </si>
  <si>
    <t>9 ZO, 4E</t>
  </si>
  <si>
    <t>6 ZO, 4 E</t>
  </si>
  <si>
    <t>6 ZO,      4 E</t>
  </si>
  <si>
    <t>9 ZO, 2 E</t>
  </si>
  <si>
    <t>7 ZO, 1 E</t>
  </si>
  <si>
    <t>4 ZO</t>
  </si>
  <si>
    <t>Prawo cywilne z umowami w administracji</t>
  </si>
  <si>
    <t>Prawo gospodarcze publiczne i prywatne</t>
  </si>
  <si>
    <t>Postępowanie administracyjne i sądowo - administracyjne</t>
  </si>
  <si>
    <t>Podstawy ekonomii</t>
  </si>
  <si>
    <t>Prawo niemieckie i jego stosowanie</t>
  </si>
</sst>
</file>

<file path=xl/styles.xml><?xml version="1.0" encoding="utf-8"?>
<styleSheet xmlns="http://schemas.openxmlformats.org/spreadsheetml/2006/main">
  <fonts count="34"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"/>
      <family val="2"/>
      <charset val="238"/>
    </font>
    <font>
      <b/>
      <i/>
      <sz val="11"/>
      <name val="Garamond"/>
      <family val="1"/>
      <charset val="238"/>
    </font>
    <font>
      <sz val="10"/>
      <name val="Arial"/>
      <family val="2"/>
      <charset val="238"/>
    </font>
    <font>
      <sz val="10"/>
      <color indexed="10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10"/>
      <color indexed="8"/>
      <name val="Garamond"/>
      <family val="1"/>
      <charset val="238"/>
    </font>
    <font>
      <sz val="16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i/>
      <sz val="10"/>
      <color rgb="FFFF0000"/>
      <name val="Garamond"/>
      <family val="1"/>
      <charset val="238"/>
    </font>
    <font>
      <sz val="10"/>
      <name val="Arial"/>
      <family val="2"/>
      <charset val="238"/>
    </font>
    <font>
      <b/>
      <i/>
      <sz val="9"/>
      <name val="Garamond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3" fillId="0" borderId="0"/>
    <xf numFmtId="0" fontId="4" fillId="0" borderId="0"/>
  </cellStyleXfs>
  <cellXfs count="61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5" fillId="0" borderId="0" xfId="0" applyFont="1"/>
    <xf numFmtId="0" fontId="13" fillId="4" borderId="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17" fillId="0" borderId="0" xfId="0" applyFont="1"/>
    <xf numFmtId="0" fontId="5" fillId="6" borderId="27" xfId="2" applyFont="1" applyFill="1" applyBorder="1" applyAlignment="1">
      <alignment horizontal="center" vertical="center" wrapText="1"/>
    </xf>
    <xf numFmtId="0" fontId="5" fillId="6" borderId="29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1" fontId="5" fillId="6" borderId="29" xfId="2" applyNumberFormat="1" applyFont="1" applyFill="1" applyBorder="1" applyAlignment="1">
      <alignment horizontal="center" vertical="center" wrapText="1"/>
    </xf>
    <xf numFmtId="0" fontId="8" fillId="5" borderId="31" xfId="2" applyFont="1" applyFill="1" applyBorder="1" applyAlignment="1">
      <alignment horizontal="left" vertical="center" wrapText="1"/>
    </xf>
    <xf numFmtId="1" fontId="8" fillId="7" borderId="31" xfId="2" applyNumberFormat="1" applyFont="1" applyFill="1" applyBorder="1" applyAlignment="1">
      <alignment horizontal="center" vertical="center" wrapText="1"/>
    </xf>
    <xf numFmtId="1" fontId="8" fillId="5" borderId="6" xfId="2" applyNumberFormat="1" applyFont="1" applyFill="1" applyBorder="1" applyAlignment="1">
      <alignment horizontal="center" vertical="center" wrapText="1"/>
    </xf>
    <xf numFmtId="0" fontId="8" fillId="0" borderId="31" xfId="2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2" applyFont="1" applyBorder="1" applyAlignment="1">
      <alignment horizontal="left" vertical="center" wrapText="1"/>
    </xf>
    <xf numFmtId="1" fontId="8" fillId="7" borderId="32" xfId="2" applyNumberFormat="1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5" borderId="27" xfId="2" applyFont="1" applyFill="1" applyBorder="1" applyAlignment="1">
      <alignment horizontal="left" vertical="center" wrapText="1"/>
    </xf>
    <xf numFmtId="0" fontId="8" fillId="5" borderId="29" xfId="2" applyFont="1" applyFill="1" applyBorder="1" applyAlignment="1">
      <alignment horizontal="left" vertical="center" wrapText="1"/>
    </xf>
    <xf numFmtId="0" fontId="8" fillId="0" borderId="29" xfId="2" applyFont="1" applyBorder="1" applyAlignment="1">
      <alignment horizontal="left" vertical="center" wrapText="1"/>
    </xf>
    <xf numFmtId="0" fontId="8" fillId="0" borderId="28" xfId="2" applyFont="1" applyBorder="1" applyAlignment="1">
      <alignment horizontal="left" vertical="center" wrapText="1"/>
    </xf>
    <xf numFmtId="0" fontId="8" fillId="0" borderId="30" xfId="2" applyFont="1" applyFill="1" applyBorder="1" applyAlignment="1">
      <alignment horizontal="left" vertical="center" wrapText="1"/>
    </xf>
    <xf numFmtId="1" fontId="8" fillId="7" borderId="27" xfId="2" applyNumberFormat="1" applyFont="1" applyFill="1" applyBorder="1" applyAlignment="1">
      <alignment horizontal="center" vertical="center" wrapText="1"/>
    </xf>
    <xf numFmtId="1" fontId="8" fillId="7" borderId="29" xfId="2" applyNumberFormat="1" applyFont="1" applyFill="1" applyBorder="1" applyAlignment="1">
      <alignment horizontal="center" vertical="center" wrapText="1"/>
    </xf>
    <xf numFmtId="1" fontId="8" fillId="7" borderId="28" xfId="2" applyNumberFormat="1" applyFont="1" applyFill="1" applyBorder="1" applyAlignment="1">
      <alignment horizontal="center" vertical="center" wrapText="1"/>
    </xf>
    <xf numFmtId="1" fontId="8" fillId="7" borderId="30" xfId="2" applyNumberFormat="1" applyFont="1" applyFill="1" applyBorder="1" applyAlignment="1">
      <alignment horizontal="center" vertical="center" wrapText="1"/>
    </xf>
    <xf numFmtId="0" fontId="8" fillId="7" borderId="27" xfId="2" applyFont="1" applyFill="1" applyBorder="1" applyAlignment="1">
      <alignment horizontal="center" vertical="center" wrapText="1"/>
    </xf>
    <xf numFmtId="0" fontId="8" fillId="7" borderId="29" xfId="2" applyFont="1" applyFill="1" applyBorder="1" applyAlignment="1">
      <alignment horizontal="center" vertical="center" wrapText="1"/>
    </xf>
    <xf numFmtId="0" fontId="8" fillId="7" borderId="30" xfId="2" applyFont="1" applyFill="1" applyBorder="1" applyAlignment="1">
      <alignment horizontal="center" vertical="center" wrapText="1"/>
    </xf>
    <xf numFmtId="1" fontId="8" fillId="5" borderId="29" xfId="2" applyNumberFormat="1" applyFont="1" applyFill="1" applyBorder="1" applyAlignment="1">
      <alignment horizontal="center" vertical="center" wrapText="1"/>
    </xf>
    <xf numFmtId="1" fontId="8" fillId="5" borderId="30" xfId="2" applyNumberFormat="1" applyFont="1" applyFill="1" applyBorder="1" applyAlignment="1">
      <alignment horizontal="center" vertical="center" wrapText="1"/>
    </xf>
    <xf numFmtId="1" fontId="8" fillId="5" borderId="27" xfId="2" applyNumberFormat="1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vertical="center" wrapText="1"/>
    </xf>
    <xf numFmtId="0" fontId="19" fillId="5" borderId="41" xfId="0" applyFont="1" applyFill="1" applyBorder="1" applyAlignment="1">
      <alignment vertical="center" wrapText="1"/>
    </xf>
    <xf numFmtId="0" fontId="19" fillId="5" borderId="4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1" fontId="8" fillId="5" borderId="28" xfId="2" applyNumberFormat="1" applyFont="1" applyFill="1" applyBorder="1" applyAlignment="1">
      <alignment horizontal="center" vertical="center" wrapText="1"/>
    </xf>
    <xf numFmtId="1" fontId="5" fillId="9" borderId="27" xfId="2" applyNumberFormat="1" applyFont="1" applyFill="1" applyBorder="1" applyAlignment="1">
      <alignment horizontal="center" vertical="center" wrapText="1"/>
    </xf>
    <xf numFmtId="1" fontId="5" fillId="9" borderId="29" xfId="2" applyNumberFormat="1" applyFont="1" applyFill="1" applyBorder="1" applyAlignment="1">
      <alignment horizontal="center" vertical="center" wrapText="1"/>
    </xf>
    <xf numFmtId="1" fontId="5" fillId="9" borderId="28" xfId="2" applyNumberFormat="1" applyFont="1" applyFill="1" applyBorder="1" applyAlignment="1">
      <alignment horizontal="center" vertical="center" wrapText="1"/>
    </xf>
    <xf numFmtId="0" fontId="5" fillId="9" borderId="30" xfId="2" applyFont="1" applyFill="1" applyBorder="1" applyAlignment="1">
      <alignment horizontal="center" vertical="center" wrapText="1"/>
    </xf>
    <xf numFmtId="0" fontId="5" fillId="9" borderId="40" xfId="2" applyFont="1" applyFill="1" applyBorder="1" applyAlignment="1">
      <alignment horizontal="center" vertical="center" wrapText="1"/>
    </xf>
    <xf numFmtId="0" fontId="5" fillId="9" borderId="29" xfId="2" applyFont="1" applyFill="1" applyBorder="1" applyAlignment="1">
      <alignment horizontal="center" vertical="center" wrapText="1"/>
    </xf>
    <xf numFmtId="0" fontId="5" fillId="6" borderId="31" xfId="2" applyFont="1" applyFill="1" applyBorder="1" applyAlignment="1">
      <alignment horizontal="center" vertical="center" wrapText="1"/>
    </xf>
    <xf numFmtId="0" fontId="5" fillId="9" borderId="27" xfId="2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50" xfId="0" applyFont="1" applyFill="1" applyBorder="1" applyAlignment="1">
      <alignment vertical="center" wrapText="1"/>
    </xf>
    <xf numFmtId="0" fontId="8" fillId="12" borderId="0" xfId="0" applyFont="1" applyFill="1" applyBorder="1" applyAlignment="1">
      <alignment vertical="center" wrapText="1"/>
    </xf>
    <xf numFmtId="0" fontId="8" fillId="12" borderId="51" xfId="0" applyFont="1" applyFill="1" applyBorder="1" applyAlignment="1">
      <alignment vertical="center" wrapText="1"/>
    </xf>
    <xf numFmtId="0" fontId="8" fillId="12" borderId="52" xfId="0" applyFont="1" applyFill="1" applyBorder="1" applyAlignment="1">
      <alignment vertical="center" wrapText="1"/>
    </xf>
    <xf numFmtId="0" fontId="8" fillId="12" borderId="20" xfId="0" applyFont="1" applyFill="1" applyBorder="1" applyAlignment="1">
      <alignment vertical="center" wrapText="1"/>
    </xf>
    <xf numFmtId="0" fontId="8" fillId="12" borderId="53" xfId="0" applyFont="1" applyFill="1" applyBorder="1" applyAlignment="1">
      <alignment vertical="center" wrapText="1"/>
    </xf>
    <xf numFmtId="0" fontId="2" fillId="12" borderId="49" xfId="0" applyFont="1" applyFill="1" applyBorder="1" applyAlignment="1">
      <alignment horizontal="center"/>
    </xf>
    <xf numFmtId="0" fontId="2" fillId="12" borderId="36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2" fillId="12" borderId="5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8" fillId="12" borderId="32" xfId="0" applyFont="1" applyFill="1" applyBorder="1" applyAlignment="1">
      <alignment vertical="center" wrapText="1"/>
    </xf>
    <xf numFmtId="0" fontId="8" fillId="12" borderId="54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 wrapText="1"/>
    </xf>
    <xf numFmtId="0" fontId="8" fillId="12" borderId="15" xfId="0" applyFont="1" applyFill="1" applyBorder="1" applyAlignment="1">
      <alignment vertical="center" wrapText="1"/>
    </xf>
    <xf numFmtId="0" fontId="8" fillId="12" borderId="45" xfId="0" applyFont="1" applyFill="1" applyBorder="1" applyAlignment="1">
      <alignment vertical="center" wrapText="1"/>
    </xf>
    <xf numFmtId="0" fontId="2" fillId="12" borderId="25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2" fillId="12" borderId="54" xfId="0" applyFont="1" applyFill="1" applyBorder="1" applyAlignment="1">
      <alignment horizontal="center"/>
    </xf>
    <xf numFmtId="0" fontId="8" fillId="12" borderId="49" xfId="0" applyFont="1" applyFill="1" applyBorder="1" applyAlignment="1">
      <alignment vertical="center" wrapText="1"/>
    </xf>
    <xf numFmtId="0" fontId="8" fillId="12" borderId="36" xfId="0" applyFont="1" applyFill="1" applyBorder="1" applyAlignment="1">
      <alignment vertical="center" wrapText="1"/>
    </xf>
    <xf numFmtId="0" fontId="8" fillId="12" borderId="43" xfId="0" applyFont="1" applyFill="1" applyBorder="1" applyAlignment="1">
      <alignment vertical="center" wrapText="1"/>
    </xf>
    <xf numFmtId="0" fontId="8" fillId="12" borderId="9" xfId="0" applyFont="1" applyFill="1" applyBorder="1" applyAlignment="1">
      <alignment vertical="center"/>
    </xf>
    <xf numFmtId="0" fontId="8" fillId="12" borderId="15" xfId="0" applyFont="1" applyFill="1" applyBorder="1" applyAlignment="1">
      <alignment vertical="center"/>
    </xf>
    <xf numFmtId="0" fontId="8" fillId="12" borderId="45" xfId="0" applyFont="1" applyFill="1" applyBorder="1" applyAlignment="1">
      <alignment vertical="center"/>
    </xf>
    <xf numFmtId="0" fontId="8" fillId="12" borderId="50" xfId="0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0" fontId="8" fillId="12" borderId="51" xfId="0" applyFont="1" applyFill="1" applyBorder="1" applyAlignment="1">
      <alignment vertical="center"/>
    </xf>
    <xf numFmtId="0" fontId="8" fillId="12" borderId="55" xfId="0" applyFont="1" applyFill="1" applyBorder="1" applyAlignment="1">
      <alignment horizontal="center" vertical="center" wrapText="1"/>
    </xf>
    <xf numFmtId="0" fontId="8" fillId="12" borderId="57" xfId="0" applyFont="1" applyFill="1" applyBorder="1" applyAlignment="1">
      <alignment horizontal="center" vertical="center" wrapText="1"/>
    </xf>
    <xf numFmtId="1" fontId="5" fillId="13" borderId="26" xfId="2" applyNumberFormat="1" applyFont="1" applyFill="1" applyBorder="1" applyAlignment="1">
      <alignment horizontal="center" vertical="center" wrapText="1"/>
    </xf>
    <xf numFmtId="0" fontId="5" fillId="13" borderId="58" xfId="2" applyFont="1" applyFill="1" applyBorder="1" applyAlignment="1">
      <alignment horizontal="center" vertical="center" wrapText="1"/>
    </xf>
    <xf numFmtId="0" fontId="5" fillId="13" borderId="59" xfId="0" applyFont="1" applyFill="1" applyBorder="1" applyAlignment="1">
      <alignment horizontal="center" vertical="center" wrapText="1"/>
    </xf>
    <xf numFmtId="0" fontId="5" fillId="13" borderId="38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46" xfId="0" applyFont="1" applyFill="1" applyBorder="1" applyAlignment="1">
      <alignment horizontal="center" vertical="center" wrapText="1"/>
    </xf>
    <xf numFmtId="0" fontId="5" fillId="13" borderId="31" xfId="2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vertical="center" wrapText="1"/>
    </xf>
    <xf numFmtId="0" fontId="8" fillId="12" borderId="19" xfId="0" applyFont="1" applyFill="1" applyBorder="1" applyAlignment="1">
      <alignment vertical="center" wrapText="1"/>
    </xf>
    <xf numFmtId="0" fontId="8" fillId="12" borderId="63" xfId="0" applyFont="1" applyFill="1" applyBorder="1" applyAlignment="1">
      <alignment vertical="center" wrapText="1"/>
    </xf>
    <xf numFmtId="0" fontId="8" fillId="12" borderId="62" xfId="0" applyFont="1" applyFill="1" applyBorder="1" applyAlignment="1">
      <alignment vertical="center" wrapText="1"/>
    </xf>
    <xf numFmtId="0" fontId="8" fillId="12" borderId="21" xfId="0" applyFont="1" applyFill="1" applyBorder="1" applyAlignment="1">
      <alignment vertical="center" wrapText="1"/>
    </xf>
    <xf numFmtId="0" fontId="8" fillId="12" borderId="5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vertical="center" wrapText="1"/>
    </xf>
    <xf numFmtId="0" fontId="14" fillId="5" borderId="65" xfId="0" applyFont="1" applyFill="1" applyBorder="1" applyAlignment="1">
      <alignment vertical="center" wrapText="1"/>
    </xf>
    <xf numFmtId="0" fontId="5" fillId="5" borderId="41" xfId="0" applyFont="1" applyFill="1" applyBorder="1" applyAlignment="1">
      <alignment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vertical="center"/>
    </xf>
    <xf numFmtId="0" fontId="14" fillId="8" borderId="1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4" fillId="5" borderId="15" xfId="0" applyFont="1" applyFill="1" applyBorder="1" applyAlignment="1">
      <alignment horizontal="center" vertical="center"/>
    </xf>
    <xf numFmtId="0" fontId="13" fillId="12" borderId="36" xfId="0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wrapText="1"/>
    </xf>
    <xf numFmtId="0" fontId="5" fillId="12" borderId="43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vertical="center" wrapText="1"/>
    </xf>
    <xf numFmtId="0" fontId="18" fillId="12" borderId="0" xfId="0" applyFont="1" applyFill="1" applyBorder="1" applyAlignment="1">
      <alignment vertical="center" wrapText="1"/>
    </xf>
    <xf numFmtId="0" fontId="18" fillId="12" borderId="20" xfId="0" applyFont="1" applyFill="1" applyBorder="1" applyAlignment="1">
      <alignment vertical="center" wrapText="1"/>
    </xf>
    <xf numFmtId="0" fontId="13" fillId="12" borderId="32" xfId="0" applyFont="1" applyFill="1" applyBorder="1" applyAlignment="1">
      <alignment horizontal="center" vertical="center" wrapText="1"/>
    </xf>
    <xf numFmtId="0" fontId="8" fillId="12" borderId="58" xfId="0" applyFont="1" applyFill="1" applyBorder="1" applyAlignment="1">
      <alignment horizontal="center" vertical="center" wrapText="1"/>
    </xf>
    <xf numFmtId="0" fontId="25" fillId="12" borderId="0" xfId="0" applyFont="1" applyFill="1" applyBorder="1" applyAlignment="1">
      <alignment vertical="center" wrapText="1"/>
    </xf>
    <xf numFmtId="0" fontId="8" fillId="12" borderId="10" xfId="0" applyFont="1" applyFill="1" applyBorder="1" applyAlignment="1">
      <alignment vertical="center" wrapText="1"/>
    </xf>
    <xf numFmtId="0" fontId="8" fillId="12" borderId="55" xfId="0" applyFont="1" applyFill="1" applyBorder="1" applyAlignment="1">
      <alignment vertical="center" wrapText="1"/>
    </xf>
    <xf numFmtId="0" fontId="8" fillId="12" borderId="52" xfId="0" applyFont="1" applyFill="1" applyBorder="1" applyAlignment="1">
      <alignment vertical="center"/>
    </xf>
    <xf numFmtId="0" fontId="8" fillId="12" borderId="63" xfId="0" applyFont="1" applyFill="1" applyBorder="1" applyAlignment="1">
      <alignment vertical="center"/>
    </xf>
    <xf numFmtId="0" fontId="8" fillId="12" borderId="62" xfId="0" applyFont="1" applyFill="1" applyBorder="1" applyAlignment="1">
      <alignment vertical="center"/>
    </xf>
    <xf numFmtId="0" fontId="8" fillId="12" borderId="52" xfId="0" applyFont="1" applyFill="1" applyBorder="1" applyAlignment="1">
      <alignment horizontal="center" vertical="center"/>
    </xf>
    <xf numFmtId="0" fontId="8" fillId="12" borderId="63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0" fontId="8" fillId="12" borderId="57" xfId="0" applyFont="1" applyFill="1" applyBorder="1" applyAlignment="1">
      <alignment vertical="center" wrapText="1"/>
    </xf>
    <xf numFmtId="0" fontId="0" fillId="12" borderId="0" xfId="0" applyFill="1"/>
    <xf numFmtId="0" fontId="8" fillId="12" borderId="71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8" fillId="6" borderId="29" xfId="2" applyFont="1" applyFill="1" applyBorder="1" applyAlignment="1">
      <alignment horizontal="center" vertical="center" wrapText="1"/>
    </xf>
    <xf numFmtId="0" fontId="28" fillId="9" borderId="29" xfId="2" applyFont="1" applyFill="1" applyBorder="1" applyAlignment="1">
      <alignment horizontal="center" vertical="center" wrapText="1"/>
    </xf>
    <xf numFmtId="0" fontId="27" fillId="12" borderId="0" xfId="0" applyFont="1" applyFill="1" applyBorder="1" applyAlignment="1">
      <alignment vertical="center" wrapText="1"/>
    </xf>
    <xf numFmtId="0" fontId="22" fillId="11" borderId="22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18" borderId="31" xfId="2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46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/>
    </xf>
    <xf numFmtId="0" fontId="8" fillId="11" borderId="34" xfId="0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0" fontId="1" fillId="12" borderId="51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5" fillId="18" borderId="29" xfId="2" applyFont="1" applyFill="1" applyBorder="1" applyAlignment="1">
      <alignment horizontal="center" vertical="center" wrapText="1"/>
    </xf>
    <xf numFmtId="0" fontId="29" fillId="12" borderId="0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1" fontId="13" fillId="19" borderId="33" xfId="2" applyNumberFormat="1" applyFont="1" applyFill="1" applyBorder="1" applyAlignment="1">
      <alignment horizontal="center" vertical="center" wrapText="1"/>
    </xf>
    <xf numFmtId="0" fontId="10" fillId="20" borderId="6" xfId="0" applyFont="1" applyFill="1" applyBorder="1" applyAlignment="1">
      <alignment horizontal="center" vertical="center" wrapText="1"/>
    </xf>
    <xf numFmtId="0" fontId="30" fillId="20" borderId="14" xfId="2" applyFont="1" applyFill="1" applyBorder="1" applyAlignment="1">
      <alignment horizontal="center" vertical="center" wrapText="1"/>
    </xf>
    <xf numFmtId="0" fontId="10" fillId="20" borderId="14" xfId="2" applyFont="1" applyFill="1" applyBorder="1" applyAlignment="1">
      <alignment horizontal="center" vertical="center" wrapText="1"/>
    </xf>
    <xf numFmtId="1" fontId="10" fillId="20" borderId="38" xfId="2" applyNumberFormat="1" applyFont="1" applyFill="1" applyBorder="1" applyAlignment="1">
      <alignment horizontal="center" vertical="center" wrapText="1"/>
    </xf>
    <xf numFmtId="1" fontId="10" fillId="20" borderId="14" xfId="2" applyNumberFormat="1" applyFont="1" applyFill="1" applyBorder="1" applyAlignment="1">
      <alignment horizontal="center" vertical="center" wrapText="1"/>
    </xf>
    <xf numFmtId="0" fontId="10" fillId="20" borderId="31" xfId="2" applyFont="1" applyFill="1" applyBorder="1" applyAlignment="1">
      <alignment horizontal="center" vertical="center" wrapText="1"/>
    </xf>
    <xf numFmtId="1" fontId="16" fillId="20" borderId="8" xfId="0" applyNumberFormat="1" applyFont="1" applyFill="1" applyBorder="1" applyAlignment="1">
      <alignment horizontal="center" vertical="center"/>
    </xf>
    <xf numFmtId="0" fontId="5" fillId="6" borderId="26" xfId="2" applyFont="1" applyFill="1" applyBorder="1" applyAlignment="1">
      <alignment horizontal="center" vertical="center" wrapText="1"/>
    </xf>
    <xf numFmtId="0" fontId="5" fillId="6" borderId="58" xfId="2" applyFont="1" applyFill="1" applyBorder="1" applyAlignment="1">
      <alignment horizontal="center" vertical="center" wrapText="1"/>
    </xf>
    <xf numFmtId="0" fontId="8" fillId="12" borderId="49" xfId="0" applyFont="1" applyFill="1" applyBorder="1" applyAlignment="1">
      <alignment horizontal="center" vertical="center" wrapText="1"/>
    </xf>
    <xf numFmtId="0" fontId="10" fillId="20" borderId="27" xfId="2" applyFont="1" applyFill="1" applyBorder="1" applyAlignment="1">
      <alignment horizontal="center" vertical="center" wrapText="1"/>
    </xf>
    <xf numFmtId="0" fontId="10" fillId="20" borderId="29" xfId="2" applyFont="1" applyFill="1" applyBorder="1" applyAlignment="1">
      <alignment horizontal="center" vertical="center" wrapText="1"/>
    </xf>
    <xf numFmtId="0" fontId="10" fillId="20" borderId="30" xfId="2" applyFont="1" applyFill="1" applyBorder="1" applyAlignment="1">
      <alignment horizontal="center" vertical="center" wrapText="1"/>
    </xf>
    <xf numFmtId="1" fontId="13" fillId="19" borderId="31" xfId="2" applyNumberFormat="1" applyFont="1" applyFill="1" applyBorder="1" applyAlignment="1">
      <alignment horizontal="center" vertical="center" wrapText="1"/>
    </xf>
    <xf numFmtId="0" fontId="13" fillId="19" borderId="31" xfId="2" applyFont="1" applyFill="1" applyBorder="1" applyAlignment="1">
      <alignment horizontal="center" vertical="center" wrapText="1"/>
    </xf>
    <xf numFmtId="1" fontId="13" fillId="19" borderId="29" xfId="2" applyNumberFormat="1" applyFont="1" applyFill="1" applyBorder="1" applyAlignment="1">
      <alignment horizontal="center" vertical="center" wrapText="1"/>
    </xf>
    <xf numFmtId="0" fontId="13" fillId="19" borderId="27" xfId="2" applyFont="1" applyFill="1" applyBorder="1" applyAlignment="1">
      <alignment horizontal="center" vertical="center" wrapText="1"/>
    </xf>
    <xf numFmtId="0" fontId="13" fillId="19" borderId="29" xfId="2" applyFont="1" applyFill="1" applyBorder="1" applyAlignment="1">
      <alignment horizontal="center" vertical="center" wrapText="1"/>
    </xf>
    <xf numFmtId="0" fontId="13" fillId="19" borderId="30" xfId="2" applyFont="1" applyFill="1" applyBorder="1" applyAlignment="1">
      <alignment horizontal="center" vertical="center" wrapText="1"/>
    </xf>
    <xf numFmtId="0" fontId="19" fillId="21" borderId="16" xfId="0" applyFont="1" applyFill="1" applyBorder="1" applyAlignment="1">
      <alignment horizontal="center" vertical="center"/>
    </xf>
    <xf numFmtId="0" fontId="33" fillId="21" borderId="8" xfId="0" applyFont="1" applyFill="1" applyBorder="1" applyAlignment="1">
      <alignment horizontal="center" vertical="center" wrapText="1"/>
    </xf>
    <xf numFmtId="1" fontId="33" fillId="21" borderId="8" xfId="0" applyNumberFormat="1" applyFont="1" applyFill="1" applyBorder="1" applyAlignment="1">
      <alignment horizontal="center" vertical="center"/>
    </xf>
    <xf numFmtId="0" fontId="33" fillId="21" borderId="57" xfId="0" applyFont="1" applyFill="1" applyBorder="1" applyAlignment="1">
      <alignment horizontal="center" vertical="center"/>
    </xf>
    <xf numFmtId="0" fontId="33" fillId="21" borderId="67" xfId="0" applyFont="1" applyFill="1" applyBorder="1" applyAlignment="1">
      <alignment horizontal="center" vertical="center"/>
    </xf>
    <xf numFmtId="0" fontId="33" fillId="21" borderId="74" xfId="0" applyFont="1" applyFill="1" applyBorder="1" applyAlignment="1">
      <alignment horizontal="center" vertical="center"/>
    </xf>
    <xf numFmtId="0" fontId="20" fillId="21" borderId="16" xfId="0" applyFont="1" applyFill="1" applyBorder="1" applyAlignment="1">
      <alignment horizontal="center" vertical="center" wrapText="1"/>
    </xf>
    <xf numFmtId="0" fontId="33" fillId="21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5" fillId="22" borderId="28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5" fillId="22" borderId="29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0" fontId="5" fillId="22" borderId="40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9" fillId="21" borderId="16" xfId="0" applyFont="1" applyFill="1" applyBorder="1" applyAlignment="1">
      <alignment horizontal="center" vertical="center" wrapText="1"/>
    </xf>
    <xf numFmtId="0" fontId="33" fillId="21" borderId="75" xfId="0" applyFont="1" applyFill="1" applyBorder="1" applyAlignment="1">
      <alignment horizontal="center" vertical="center"/>
    </xf>
    <xf numFmtId="0" fontId="33" fillId="21" borderId="76" xfId="0" applyFont="1" applyFill="1" applyBorder="1" applyAlignment="1">
      <alignment horizontal="center" vertical="center"/>
    </xf>
    <xf numFmtId="0" fontId="33" fillId="21" borderId="77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33" fillId="21" borderId="75" xfId="0" applyFont="1" applyFill="1" applyBorder="1" applyAlignment="1">
      <alignment horizontal="center" vertical="center" wrapText="1"/>
    </xf>
    <xf numFmtId="0" fontId="33" fillId="21" borderId="76" xfId="0" applyFont="1" applyFill="1" applyBorder="1" applyAlignment="1">
      <alignment horizontal="center" vertical="center" wrapText="1"/>
    </xf>
    <xf numFmtId="0" fontId="33" fillId="21" borderId="77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 wrapText="1"/>
    </xf>
    <xf numFmtId="0" fontId="8" fillId="5" borderId="29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22" borderId="2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13" borderId="70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0" fontId="5" fillId="13" borderId="46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8" fillId="12" borderId="5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8" fillId="12" borderId="5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10" borderId="29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2" fillId="12" borderId="37" xfId="0" applyFont="1" applyFill="1" applyBorder="1" applyAlignment="1">
      <alignment horizontal="center"/>
    </xf>
    <xf numFmtId="0" fontId="2" fillId="12" borderId="51" xfId="0" applyFont="1" applyFill="1" applyBorder="1" applyAlignment="1">
      <alignment horizontal="center"/>
    </xf>
    <xf numFmtId="0" fontId="26" fillId="12" borderId="37" xfId="0" applyFont="1" applyFill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0" fontId="26" fillId="12" borderId="51" xfId="0" applyFont="1" applyFill="1" applyBorder="1" applyAlignment="1">
      <alignment horizontal="center"/>
    </xf>
    <xf numFmtId="0" fontId="26" fillId="12" borderId="32" xfId="0" applyFont="1" applyFill="1" applyBorder="1" applyAlignment="1">
      <alignment horizontal="center"/>
    </xf>
    <xf numFmtId="0" fontId="26" fillId="12" borderId="54" xfId="0" applyFont="1" applyFill="1" applyBorder="1" applyAlignment="1">
      <alignment horizontal="center"/>
    </xf>
    <xf numFmtId="0" fontId="8" fillId="12" borderId="49" xfId="0" applyFont="1" applyFill="1" applyBorder="1" applyAlignment="1"/>
    <xf numFmtId="0" fontId="8" fillId="12" borderId="36" xfId="0" applyFont="1" applyFill="1" applyBorder="1" applyAlignment="1"/>
    <xf numFmtId="0" fontId="8" fillId="12" borderId="43" xfId="0" applyFont="1" applyFill="1" applyBorder="1" applyAlignment="1"/>
    <xf numFmtId="0" fontId="8" fillId="12" borderId="50" xfId="0" applyFont="1" applyFill="1" applyBorder="1" applyAlignment="1"/>
    <xf numFmtId="0" fontId="8" fillId="12" borderId="0" xfId="0" applyFont="1" applyFill="1" applyBorder="1" applyAlignment="1"/>
    <xf numFmtId="0" fontId="8" fillId="12" borderId="51" xfId="0" applyFont="1" applyFill="1" applyBorder="1" applyAlignment="1"/>
    <xf numFmtId="0" fontId="8" fillId="12" borderId="20" xfId="0" applyFont="1" applyFill="1" applyBorder="1" applyAlignment="1">
      <alignment vertical="center"/>
    </xf>
    <xf numFmtId="0" fontId="8" fillId="12" borderId="53" xfId="0" applyFont="1" applyFill="1" applyBorder="1" applyAlignment="1">
      <alignment vertical="center"/>
    </xf>
    <xf numFmtId="0" fontId="8" fillId="12" borderId="53" xfId="0" applyFont="1" applyFill="1" applyBorder="1" applyAlignment="1"/>
    <xf numFmtId="0" fontId="8" fillId="12" borderId="52" xfId="0" applyFont="1" applyFill="1" applyBorder="1" applyAlignment="1"/>
    <xf numFmtId="0" fontId="8" fillId="12" borderId="36" xfId="0" applyFont="1" applyFill="1" applyBorder="1" applyAlignment="1">
      <alignment horizontal="center" vertical="center" wrapText="1"/>
    </xf>
    <xf numFmtId="0" fontId="26" fillId="12" borderId="50" xfId="0" applyFont="1" applyFill="1" applyBorder="1" applyAlignment="1">
      <alignment horizontal="center"/>
    </xf>
    <xf numFmtId="0" fontId="32" fillId="12" borderId="36" xfId="0" applyFont="1" applyFill="1" applyBorder="1" applyAlignment="1"/>
    <xf numFmtId="0" fontId="32" fillId="12" borderId="43" xfId="0" applyFont="1" applyFill="1" applyBorder="1" applyAlignment="1"/>
    <xf numFmtId="0" fontId="32" fillId="12" borderId="0" xfId="0" applyFont="1" applyFill="1" applyAlignment="1"/>
    <xf numFmtId="0" fontId="32" fillId="12" borderId="51" xfId="0" applyFont="1" applyFill="1" applyBorder="1" applyAlignment="1"/>
    <xf numFmtId="0" fontId="32" fillId="12" borderId="0" xfId="0" applyFont="1" applyFill="1" applyBorder="1" applyAlignment="1"/>
    <xf numFmtId="0" fontId="8" fillId="12" borderId="49" xfId="0" applyFont="1" applyFill="1" applyBorder="1" applyAlignment="1">
      <alignment vertical="center"/>
    </xf>
    <xf numFmtId="0" fontId="32" fillId="12" borderId="50" xfId="0" applyFont="1" applyFill="1" applyBorder="1" applyAlignment="1"/>
    <xf numFmtId="0" fontId="8" fillId="12" borderId="10" xfId="0" applyFont="1" applyFill="1" applyBorder="1" applyAlignment="1">
      <alignment horizontal="center" vertical="center"/>
    </xf>
    <xf numFmtId="0" fontId="32" fillId="12" borderId="15" xfId="0" applyFont="1" applyFill="1" applyBorder="1" applyAlignment="1"/>
    <xf numFmtId="0" fontId="32" fillId="12" borderId="45" xfId="0" applyFont="1" applyFill="1" applyBorder="1" applyAlignment="1"/>
    <xf numFmtId="0" fontId="32" fillId="12" borderId="25" xfId="0" applyFont="1" applyFill="1" applyBorder="1" applyAlignment="1"/>
    <xf numFmtId="0" fontId="32" fillId="12" borderId="32" xfId="0" applyFont="1" applyFill="1" applyBorder="1" applyAlignment="1"/>
    <xf numFmtId="0" fontId="32" fillId="12" borderId="54" xfId="0" applyFont="1" applyFill="1" applyBorder="1" applyAlignment="1"/>
    <xf numFmtId="0" fontId="8" fillId="12" borderId="47" xfId="0" applyFont="1" applyFill="1" applyBorder="1" applyAlignment="1">
      <alignment horizontal="center" vertical="center"/>
    </xf>
    <xf numFmtId="0" fontId="8" fillId="12" borderId="73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0" fontId="8" fillId="12" borderId="20" xfId="0" applyFont="1" applyFill="1" applyBorder="1" applyAlignment="1"/>
    <xf numFmtId="0" fontId="8" fillId="12" borderId="25" xfId="0" applyFont="1" applyFill="1" applyBorder="1" applyAlignment="1">
      <alignment vertical="center"/>
    </xf>
    <xf numFmtId="0" fontId="8" fillId="12" borderId="32" xfId="0" applyFont="1" applyFill="1" applyBorder="1" applyAlignment="1">
      <alignment vertical="center"/>
    </xf>
    <xf numFmtId="0" fontId="8" fillId="12" borderId="5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51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5" fillId="12" borderId="15" xfId="0" applyFont="1" applyFill="1" applyBorder="1" applyAlignment="1">
      <alignment vertical="center"/>
    </xf>
    <xf numFmtId="0" fontId="5" fillId="12" borderId="45" xfId="0" applyFont="1" applyFill="1" applyBorder="1" applyAlignment="1">
      <alignment vertical="center"/>
    </xf>
    <xf numFmtId="0" fontId="5" fillId="12" borderId="50" xfId="0" applyFont="1" applyFill="1" applyBorder="1" applyAlignment="1">
      <alignment vertical="center"/>
    </xf>
    <xf numFmtId="0" fontId="5" fillId="12" borderId="0" xfId="0" applyFont="1" applyFill="1" applyBorder="1" applyAlignment="1">
      <alignment vertical="center"/>
    </xf>
    <xf numFmtId="0" fontId="5" fillId="12" borderId="51" xfId="0" applyFont="1" applyFill="1" applyBorder="1" applyAlignment="1">
      <alignment vertical="center"/>
    </xf>
    <xf numFmtId="0" fontId="5" fillId="12" borderId="52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12" borderId="53" xfId="0" applyFont="1" applyFill="1" applyBorder="1" applyAlignment="1">
      <alignment vertical="center"/>
    </xf>
    <xf numFmtId="0" fontId="32" fillId="12" borderId="56" xfId="0" applyFont="1" applyFill="1" applyBorder="1" applyAlignment="1"/>
    <xf numFmtId="0" fontId="8" fillId="12" borderId="55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/>
    </xf>
    <xf numFmtId="0" fontId="1" fillId="12" borderId="54" xfId="0" applyFont="1" applyFill="1" applyBorder="1" applyAlignment="1">
      <alignment horizontal="center"/>
    </xf>
    <xf numFmtId="0" fontId="8" fillId="12" borderId="54" xfId="0" applyFont="1" applyFill="1" applyBorder="1" applyAlignment="1">
      <alignment vertical="center"/>
    </xf>
    <xf numFmtId="0" fontId="2" fillId="12" borderId="19" xfId="0" applyFont="1" applyFill="1" applyBorder="1" applyAlignment="1">
      <alignment horizontal="center"/>
    </xf>
    <xf numFmtId="0" fontId="2" fillId="12" borderId="52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12" borderId="32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0" fontId="32" fillId="12" borderId="52" xfId="0" applyFont="1" applyFill="1" applyBorder="1" applyAlignment="1"/>
    <xf numFmtId="0" fontId="5" fillId="13" borderId="61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1" fillId="8" borderId="2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6" fillId="8" borderId="37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8" borderId="19" xfId="0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0" fontId="8" fillId="12" borderId="49" xfId="0" applyFont="1" applyFill="1" applyBorder="1" applyAlignment="1">
      <alignment horizontal="center" vertical="center"/>
    </xf>
    <xf numFmtId="0" fontId="10" fillId="20" borderId="31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13" fillId="19" borderId="36" xfId="2" applyFont="1" applyFill="1" applyBorder="1" applyAlignment="1">
      <alignment horizontal="center" vertical="center" wrapText="1"/>
    </xf>
    <xf numFmtId="0" fontId="5" fillId="6" borderId="40" xfId="2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8" fillId="7" borderId="40" xfId="2" applyFont="1" applyFill="1" applyBorder="1" applyAlignment="1">
      <alignment horizontal="center" vertical="center" wrapText="1"/>
    </xf>
    <xf numFmtId="1" fontId="13" fillId="19" borderId="36" xfId="2" applyNumberFormat="1" applyFont="1" applyFill="1" applyBorder="1" applyAlignment="1">
      <alignment horizontal="center" vertical="center" wrapText="1"/>
    </xf>
    <xf numFmtId="0" fontId="13" fillId="19" borderId="32" xfId="2" applyFont="1" applyFill="1" applyBorder="1" applyAlignment="1">
      <alignment horizontal="center" vertical="center" wrapText="1"/>
    </xf>
    <xf numFmtId="0" fontId="5" fillId="6" borderId="28" xfId="2" applyFont="1" applyFill="1" applyBorder="1" applyAlignment="1">
      <alignment horizontal="center" vertical="center" wrapText="1"/>
    </xf>
    <xf numFmtId="0" fontId="10" fillId="20" borderId="38" xfId="2" applyFont="1" applyFill="1" applyBorder="1" applyAlignment="1">
      <alignment horizontal="center" vertical="center" wrapText="1"/>
    </xf>
    <xf numFmtId="0" fontId="8" fillId="7" borderId="28" xfId="2" applyFont="1" applyFill="1" applyBorder="1" applyAlignment="1">
      <alignment horizontal="center" vertical="center" wrapText="1"/>
    </xf>
    <xf numFmtId="0" fontId="5" fillId="9" borderId="28" xfId="2" applyFont="1" applyFill="1" applyBorder="1" applyAlignment="1">
      <alignment horizontal="center" vertical="center" wrapText="1"/>
    </xf>
    <xf numFmtId="0" fontId="13" fillId="12" borderId="33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10" fillId="20" borderId="33" xfId="0" applyFont="1" applyFill="1" applyBorder="1" applyAlignment="1">
      <alignment horizontal="center" vertical="center" wrapText="1"/>
    </xf>
    <xf numFmtId="0" fontId="20" fillId="23" borderId="16" xfId="0" applyFont="1" applyFill="1" applyBorder="1" applyAlignment="1">
      <alignment horizontal="center" vertical="center" wrapText="1"/>
    </xf>
    <xf numFmtId="0" fontId="33" fillId="23" borderId="8" xfId="0" applyFont="1" applyFill="1" applyBorder="1" applyAlignment="1">
      <alignment horizontal="center" vertical="center" wrapText="1"/>
    </xf>
    <xf numFmtId="0" fontId="33" fillId="23" borderId="8" xfId="0" applyFont="1" applyFill="1" applyBorder="1" applyAlignment="1">
      <alignment horizontal="center" vertical="center"/>
    </xf>
    <xf numFmtId="0" fontId="19" fillId="23" borderId="16" xfId="0" applyFont="1" applyFill="1" applyBorder="1" applyAlignment="1">
      <alignment horizontal="center" vertical="center" wrapText="1"/>
    </xf>
    <xf numFmtId="0" fontId="33" fillId="23" borderId="75" xfId="0" applyFont="1" applyFill="1" applyBorder="1" applyAlignment="1">
      <alignment horizontal="center" vertical="center"/>
    </xf>
    <xf numFmtId="0" fontId="33" fillId="23" borderId="76" xfId="0" applyFont="1" applyFill="1" applyBorder="1" applyAlignment="1">
      <alignment horizontal="center" vertical="center"/>
    </xf>
    <xf numFmtId="0" fontId="33" fillId="23" borderId="77" xfId="0" applyFont="1" applyFill="1" applyBorder="1" applyAlignment="1">
      <alignment horizontal="center" vertical="center"/>
    </xf>
    <xf numFmtId="0" fontId="19" fillId="23" borderId="16" xfId="0" applyFont="1" applyFill="1" applyBorder="1" applyAlignment="1">
      <alignment horizontal="center" vertical="center"/>
    </xf>
    <xf numFmtId="0" fontId="33" fillId="23" borderId="75" xfId="0" applyFont="1" applyFill="1" applyBorder="1" applyAlignment="1">
      <alignment horizontal="center" vertical="center" wrapText="1"/>
    </xf>
    <xf numFmtId="0" fontId="33" fillId="23" borderId="76" xfId="0" applyFont="1" applyFill="1" applyBorder="1" applyAlignment="1">
      <alignment horizontal="center" vertical="center" wrapText="1"/>
    </xf>
    <xf numFmtId="0" fontId="33" fillId="23" borderId="77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left" vertical="center" wrapText="1"/>
    </xf>
    <xf numFmtId="1" fontId="5" fillId="4" borderId="39" xfId="0" applyNumberFormat="1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13" fillId="19" borderId="32" xfId="2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/>
    </xf>
    <xf numFmtId="0" fontId="8" fillId="12" borderId="32" xfId="0" applyFont="1" applyFill="1" applyBorder="1" applyAlignment="1">
      <alignment horizontal="center" vertical="center"/>
    </xf>
    <xf numFmtId="0" fontId="5" fillId="12" borderId="54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8" fillId="12" borderId="25" xfId="0" applyFont="1" applyFill="1" applyBorder="1" applyAlignment="1"/>
    <xf numFmtId="0" fontId="8" fillId="12" borderId="32" xfId="0" applyFont="1" applyFill="1" applyBorder="1" applyAlignment="1"/>
    <xf numFmtId="0" fontId="8" fillId="12" borderId="54" xfId="0" applyFont="1" applyFill="1" applyBorder="1" applyAlignment="1"/>
    <xf numFmtId="0" fontId="13" fillId="8" borderId="33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0" fillId="12" borderId="0" xfId="0" applyFill="1" applyBorder="1"/>
    <xf numFmtId="0" fontId="31" fillId="12" borderId="0" xfId="0" applyFont="1" applyFill="1" applyBorder="1" applyAlignment="1">
      <alignment horizontal="center" vertical="center" wrapText="1"/>
    </xf>
    <xf numFmtId="0" fontId="5" fillId="12" borderId="54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33" fillId="23" borderId="48" xfId="0" applyFont="1" applyFill="1" applyBorder="1" applyAlignment="1">
      <alignment horizontal="center" vertical="center" wrapText="1"/>
    </xf>
    <xf numFmtId="0" fontId="33" fillId="23" borderId="2" xfId="0" applyFont="1" applyFill="1" applyBorder="1" applyAlignment="1">
      <alignment horizontal="center" vertical="center"/>
    </xf>
    <xf numFmtId="0" fontId="33" fillId="23" borderId="3" xfId="0" applyFont="1" applyFill="1" applyBorder="1" applyAlignment="1">
      <alignment horizontal="center" vertical="center"/>
    </xf>
    <xf numFmtId="0" fontId="33" fillId="23" borderId="4" xfId="0" applyFont="1" applyFill="1" applyBorder="1" applyAlignment="1">
      <alignment horizontal="center" vertical="center"/>
    </xf>
    <xf numFmtId="1" fontId="33" fillId="21" borderId="2" xfId="0" applyNumberFormat="1" applyFont="1" applyFill="1" applyBorder="1" applyAlignment="1">
      <alignment horizontal="center" vertical="center"/>
    </xf>
    <xf numFmtId="1" fontId="33" fillId="21" borderId="3" xfId="0" applyNumberFormat="1" applyFont="1" applyFill="1" applyBorder="1" applyAlignment="1">
      <alignment horizontal="center" vertical="center"/>
    </xf>
    <xf numFmtId="1" fontId="33" fillId="21" borderId="4" xfId="0" applyNumberFormat="1" applyFont="1" applyFill="1" applyBorder="1" applyAlignment="1">
      <alignment horizontal="center" vertical="center"/>
    </xf>
    <xf numFmtId="1" fontId="33" fillId="21" borderId="75" xfId="0" applyNumberFormat="1" applyFont="1" applyFill="1" applyBorder="1" applyAlignment="1">
      <alignment horizontal="center" vertical="center"/>
    </xf>
    <xf numFmtId="1" fontId="33" fillId="21" borderId="76" xfId="0" applyNumberFormat="1" applyFont="1" applyFill="1" applyBorder="1" applyAlignment="1">
      <alignment horizontal="center" vertical="center"/>
    </xf>
    <xf numFmtId="1" fontId="33" fillId="21" borderId="77" xfId="0" applyNumberFormat="1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4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1" fontId="5" fillId="6" borderId="22" xfId="0" applyNumberFormat="1" applyFont="1" applyFill="1" applyBorder="1" applyAlignment="1">
      <alignment horizontal="center" vertical="center"/>
    </xf>
    <xf numFmtId="1" fontId="5" fillId="6" borderId="23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52" xfId="0" applyNumberFormat="1" applyFont="1" applyFill="1" applyBorder="1" applyAlignment="1">
      <alignment horizontal="center" vertical="center"/>
    </xf>
    <xf numFmtId="1" fontId="5" fillId="13" borderId="22" xfId="0" applyNumberFormat="1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8" fillId="12" borderId="47" xfId="0" applyFont="1" applyFill="1" applyBorder="1" applyAlignment="1">
      <alignment horizontal="center"/>
    </xf>
    <xf numFmtId="0" fontId="8" fillId="12" borderId="73" xfId="0" applyFont="1" applyFill="1" applyBorder="1" applyAlignment="1">
      <alignment horizontal="center"/>
    </xf>
    <xf numFmtId="0" fontId="8" fillId="12" borderId="64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45" xfId="0" applyFont="1" applyFill="1" applyBorder="1" applyAlignment="1">
      <alignment horizontal="center" vertical="center"/>
    </xf>
    <xf numFmtId="0" fontId="8" fillId="12" borderId="5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5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1" fontId="5" fillId="9" borderId="22" xfId="0" applyNumberFormat="1" applyFont="1" applyFill="1" applyBorder="1" applyAlignment="1">
      <alignment horizontal="center" vertical="center"/>
    </xf>
    <xf numFmtId="1" fontId="5" fillId="9" borderId="23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8" fillId="12" borderId="5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51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12" borderId="54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45" xfId="0" applyFont="1" applyFill="1" applyBorder="1" applyAlignment="1">
      <alignment horizontal="center" vertical="center" wrapText="1"/>
    </xf>
    <xf numFmtId="0" fontId="8" fillId="12" borderId="49" xfId="0" applyFont="1" applyFill="1" applyBorder="1" applyAlignment="1">
      <alignment horizontal="center" vertical="center" wrapText="1"/>
    </xf>
    <xf numFmtId="0" fontId="8" fillId="12" borderId="36" xfId="0" applyFont="1" applyFill="1" applyBorder="1" applyAlignment="1">
      <alignment horizontal="center" vertical="center" wrapText="1"/>
    </xf>
    <xf numFmtId="0" fontId="8" fillId="12" borderId="43" xfId="0" applyFont="1" applyFill="1" applyBorder="1" applyAlignment="1">
      <alignment horizontal="center" vertical="center" wrapText="1"/>
    </xf>
    <xf numFmtId="0" fontId="8" fillId="12" borderId="52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12" borderId="5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14" fillId="14" borderId="15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1" fontId="14" fillId="17" borderId="16" xfId="0" applyNumberFormat="1" applyFont="1" applyFill="1" applyBorder="1" applyAlignment="1">
      <alignment horizontal="center" vertical="center"/>
    </xf>
    <xf numFmtId="0" fontId="14" fillId="17" borderId="42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8" fillId="12" borderId="52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53" xfId="0" applyFont="1" applyFill="1" applyBorder="1" applyAlignment="1">
      <alignment horizontal="center" vertical="center" wrapText="1"/>
    </xf>
    <xf numFmtId="1" fontId="5" fillId="15" borderId="8" xfId="0" applyNumberFormat="1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1" fontId="10" fillId="19" borderId="22" xfId="0" applyNumberFormat="1" applyFont="1" applyFill="1" applyBorder="1" applyAlignment="1">
      <alignment horizontal="center" vertical="center"/>
    </xf>
    <xf numFmtId="1" fontId="10" fillId="19" borderId="23" xfId="0" applyNumberFormat="1" applyFont="1" applyFill="1" applyBorder="1" applyAlignment="1">
      <alignment horizontal="center" vertical="center"/>
    </xf>
    <xf numFmtId="1" fontId="14" fillId="6" borderId="22" xfId="0" applyNumberFormat="1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1" fontId="10" fillId="19" borderId="9" xfId="0" applyNumberFormat="1" applyFont="1" applyFill="1" applyBorder="1" applyAlignment="1">
      <alignment horizontal="center" vertical="center"/>
    </xf>
    <xf numFmtId="1" fontId="10" fillId="19" borderId="52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CCFFCC"/>
      <color rgb="FF99FFCC"/>
      <color rgb="FF00FFFF"/>
      <color rgb="FFCC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1"/>
  <sheetViews>
    <sheetView showRuler="0" topLeftCell="A11" zoomScale="80" zoomScaleNormal="80" zoomScalePageLayoutView="70" workbookViewId="0">
      <selection activeCell="B54" sqref="B16:B54"/>
    </sheetView>
  </sheetViews>
  <sheetFormatPr defaultColWidth="9.1328125" defaultRowHeight="13.15"/>
  <cols>
    <col min="1" max="1" width="4.6640625" style="2" customWidth="1"/>
    <col min="2" max="2" width="63.6640625" style="4" customWidth="1"/>
    <col min="3" max="3" width="17.1328125" style="1" customWidth="1"/>
    <col min="4" max="4" width="9.33203125" style="1" customWidth="1"/>
    <col min="5" max="6" width="7.53125" style="1" customWidth="1"/>
    <col min="7" max="7" width="9.86328125" style="1" customWidth="1"/>
    <col min="8" max="9" width="5.53125" style="1" customWidth="1"/>
    <col min="10" max="10" width="7.1328125" style="5" customWidth="1"/>
    <col min="11" max="12" width="5.53125" style="1" customWidth="1"/>
    <col min="13" max="13" width="7.53125" style="5" customWidth="1"/>
    <col min="14" max="15" width="5.53125" style="1" customWidth="1"/>
    <col min="16" max="16" width="7.19921875" style="6" customWidth="1"/>
    <col min="17" max="18" width="5.53125" style="1" customWidth="1"/>
    <col min="19" max="19" width="7.86328125" style="6" customWidth="1"/>
    <col min="20" max="20" width="6.46484375" style="1" customWidth="1"/>
    <col min="21" max="21" width="6.33203125" style="1" customWidth="1"/>
    <col min="22" max="22" width="7.6640625" style="1" customWidth="1"/>
    <col min="23" max="23" width="6.53125" style="1" customWidth="1"/>
    <col min="24" max="24" width="6.46484375" style="1" customWidth="1"/>
    <col min="25" max="25" width="7.6640625" style="1" customWidth="1"/>
    <col min="26" max="16384" width="9.1328125" style="1"/>
  </cols>
  <sheetData>
    <row r="1" spans="1:38" ht="20.65">
      <c r="A1" s="497" t="s">
        <v>51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50"/>
    </row>
    <row r="2" spans="1:38" ht="69" customHeight="1" thickBot="1">
      <c r="A2" s="499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8"/>
      <c r="AK2" s="418"/>
      <c r="AL2" s="51"/>
    </row>
    <row r="3" spans="1:38" s="2" customFormat="1" ht="16.25" customHeight="1" thickBot="1">
      <c r="A3" s="504" t="s">
        <v>0</v>
      </c>
      <c r="B3" s="509" t="s">
        <v>3</v>
      </c>
      <c r="C3" s="504" t="s">
        <v>12</v>
      </c>
      <c r="D3" s="504" t="s">
        <v>13</v>
      </c>
      <c r="E3" s="504" t="s">
        <v>1</v>
      </c>
      <c r="F3" s="512" t="s">
        <v>46</v>
      </c>
      <c r="G3" s="504" t="s">
        <v>47</v>
      </c>
      <c r="H3" s="501" t="s">
        <v>4</v>
      </c>
      <c r="I3" s="502"/>
      <c r="J3" s="503"/>
      <c r="K3" s="501" t="s">
        <v>5</v>
      </c>
      <c r="L3" s="502"/>
      <c r="M3" s="503"/>
      <c r="N3" s="501" t="s">
        <v>6</v>
      </c>
      <c r="O3" s="502"/>
      <c r="P3" s="503"/>
      <c r="Q3" s="501" t="s">
        <v>7</v>
      </c>
      <c r="R3" s="502"/>
      <c r="S3" s="503"/>
      <c r="T3" s="501" t="s">
        <v>20</v>
      </c>
      <c r="U3" s="502"/>
      <c r="V3" s="503"/>
      <c r="W3" s="501" t="s">
        <v>21</v>
      </c>
      <c r="X3" s="502"/>
      <c r="Y3" s="503"/>
      <c r="Z3" s="406"/>
      <c r="AA3" s="419"/>
      <c r="AB3" s="419"/>
      <c r="AC3" s="419"/>
      <c r="AD3" s="419"/>
      <c r="AE3" s="419"/>
      <c r="AF3" s="419"/>
      <c r="AG3" s="419"/>
      <c r="AH3" s="419"/>
      <c r="AI3" s="420"/>
      <c r="AJ3" s="405"/>
      <c r="AK3" s="405"/>
    </row>
    <row r="4" spans="1:38" ht="39" customHeight="1" thickBot="1">
      <c r="A4" s="505"/>
      <c r="B4" s="510"/>
      <c r="C4" s="505"/>
      <c r="D4" s="505"/>
      <c r="E4" s="505"/>
      <c r="F4" s="513"/>
      <c r="G4" s="505"/>
      <c r="H4" s="105" t="s">
        <v>9</v>
      </c>
      <c r="I4" s="105" t="s">
        <v>10</v>
      </c>
      <c r="J4" s="507" t="s">
        <v>1</v>
      </c>
      <c r="K4" s="105" t="s">
        <v>9</v>
      </c>
      <c r="L4" s="105" t="s">
        <v>10</v>
      </c>
      <c r="M4" s="507" t="s">
        <v>1</v>
      </c>
      <c r="N4" s="105" t="s">
        <v>9</v>
      </c>
      <c r="O4" s="105" t="s">
        <v>10</v>
      </c>
      <c r="P4" s="507" t="s">
        <v>1</v>
      </c>
      <c r="Q4" s="105" t="s">
        <v>9</v>
      </c>
      <c r="R4" s="105" t="s">
        <v>10</v>
      </c>
      <c r="S4" s="507" t="s">
        <v>1</v>
      </c>
      <c r="T4" s="105" t="s">
        <v>9</v>
      </c>
      <c r="U4" s="105" t="s">
        <v>10</v>
      </c>
      <c r="V4" s="507" t="s">
        <v>1</v>
      </c>
      <c r="W4" s="105" t="s">
        <v>9</v>
      </c>
      <c r="X4" s="105" t="s">
        <v>10</v>
      </c>
      <c r="Y4" s="507" t="s">
        <v>1</v>
      </c>
      <c r="Z4" s="412"/>
      <c r="AA4" s="408"/>
      <c r="AB4" s="408"/>
      <c r="AC4" s="408"/>
      <c r="AD4" s="408"/>
      <c r="AE4" s="408"/>
      <c r="AF4" s="408"/>
      <c r="AG4" s="408"/>
      <c r="AH4" s="408"/>
      <c r="AI4" s="411"/>
      <c r="AJ4" s="116"/>
      <c r="AK4" s="116"/>
    </row>
    <row r="5" spans="1:38" ht="78" customHeight="1" thickBot="1">
      <c r="A5" s="506"/>
      <c r="B5" s="511"/>
      <c r="C5" s="506"/>
      <c r="D5" s="506"/>
      <c r="E5" s="506"/>
      <c r="F5" s="514"/>
      <c r="G5" s="506"/>
      <c r="H5" s="49" t="s">
        <v>29</v>
      </c>
      <c r="I5" s="49" t="s">
        <v>29</v>
      </c>
      <c r="J5" s="508"/>
      <c r="K5" s="49" t="s">
        <v>29</v>
      </c>
      <c r="L5" s="49" t="s">
        <v>29</v>
      </c>
      <c r="M5" s="508"/>
      <c r="N5" s="49" t="s">
        <v>29</v>
      </c>
      <c r="O5" s="49" t="s">
        <v>29</v>
      </c>
      <c r="P5" s="508"/>
      <c r="Q5" s="49" t="s">
        <v>29</v>
      </c>
      <c r="R5" s="49" t="s">
        <v>29</v>
      </c>
      <c r="S5" s="508"/>
      <c r="T5" s="49" t="s">
        <v>29</v>
      </c>
      <c r="U5" s="49" t="s">
        <v>29</v>
      </c>
      <c r="V5" s="508"/>
      <c r="W5" s="49" t="s">
        <v>29</v>
      </c>
      <c r="X5" s="49" t="s">
        <v>29</v>
      </c>
      <c r="Y5" s="508"/>
      <c r="Z5" s="412"/>
      <c r="AA5" s="408"/>
      <c r="AB5" s="408"/>
      <c r="AC5" s="408"/>
      <c r="AD5" s="408"/>
      <c r="AE5" s="408"/>
      <c r="AF5" s="408"/>
      <c r="AG5" s="408"/>
      <c r="AH5" s="408"/>
      <c r="AI5" s="411"/>
      <c r="AJ5" s="116"/>
      <c r="AK5" s="116"/>
    </row>
    <row r="6" spans="1:38" s="3" customFormat="1" ht="13.5" thickBot="1">
      <c r="A6" s="7" t="s">
        <v>2</v>
      </c>
      <c r="B6" s="8" t="s">
        <v>14</v>
      </c>
      <c r="C6" s="9">
        <f>SUM(C8:C13)</f>
        <v>270</v>
      </c>
      <c r="D6" s="10">
        <f>SUM(D8:D13)</f>
        <v>130</v>
      </c>
      <c r="E6" s="9">
        <f>SUM(E8:E13)</f>
        <v>15</v>
      </c>
      <c r="F6" s="9">
        <f>SUM(F8:F13)</f>
        <v>9</v>
      </c>
      <c r="G6" s="11"/>
      <c r="H6" s="12">
        <f t="shared" ref="H6:Y6" si="0">SUM(H8:H13)</f>
        <v>45</v>
      </c>
      <c r="I6" s="12">
        <f t="shared" si="0"/>
        <v>120</v>
      </c>
      <c r="J6" s="11">
        <f t="shared" si="0"/>
        <v>10</v>
      </c>
      <c r="K6" s="12">
        <f t="shared" si="0"/>
        <v>0</v>
      </c>
      <c r="L6" s="12">
        <f t="shared" si="0"/>
        <v>30</v>
      </c>
      <c r="M6" s="11">
        <f t="shared" si="0"/>
        <v>1</v>
      </c>
      <c r="N6" s="12">
        <f t="shared" si="0"/>
        <v>0</v>
      </c>
      <c r="O6" s="12">
        <f t="shared" si="0"/>
        <v>30</v>
      </c>
      <c r="P6" s="11">
        <f t="shared" si="0"/>
        <v>1</v>
      </c>
      <c r="Q6" s="12">
        <f t="shared" si="0"/>
        <v>0</v>
      </c>
      <c r="R6" s="12">
        <f t="shared" si="0"/>
        <v>45</v>
      </c>
      <c r="S6" s="13">
        <f t="shared" si="0"/>
        <v>3</v>
      </c>
      <c r="T6" s="12">
        <f t="shared" si="0"/>
        <v>0</v>
      </c>
      <c r="U6" s="12">
        <f t="shared" si="0"/>
        <v>0</v>
      </c>
      <c r="V6" s="11">
        <f t="shared" si="0"/>
        <v>0</v>
      </c>
      <c r="W6" s="12">
        <f t="shared" si="0"/>
        <v>0</v>
      </c>
      <c r="X6" s="12">
        <f t="shared" si="0"/>
        <v>0</v>
      </c>
      <c r="Y6" s="13">
        <f t="shared" si="0"/>
        <v>0</v>
      </c>
      <c r="Z6" s="412"/>
      <c r="AA6" s="408"/>
      <c r="AB6" s="408"/>
      <c r="AC6" s="408"/>
      <c r="AD6" s="408"/>
      <c r="AE6" s="408"/>
      <c r="AF6" s="408"/>
      <c r="AG6" s="408"/>
      <c r="AH6" s="408"/>
      <c r="AI6" s="411"/>
      <c r="AJ6" s="116"/>
      <c r="AK6" s="116"/>
    </row>
    <row r="7" spans="1:38" s="3" customFormat="1" ht="13.5" thickBot="1">
      <c r="A7" s="258"/>
      <c r="B7" s="259" t="s">
        <v>52</v>
      </c>
      <c r="C7" s="260">
        <f>SUM(C8:C13)</f>
        <v>270</v>
      </c>
      <c r="D7" s="260">
        <f>SUM(D8:D13)</f>
        <v>130</v>
      </c>
      <c r="E7" s="260">
        <f>SUM(E8:E13)</f>
        <v>15</v>
      </c>
      <c r="F7" s="260">
        <f>SUM(F8:F13)</f>
        <v>9</v>
      </c>
      <c r="G7" s="265"/>
      <c r="H7" s="261">
        <f t="shared" ref="H7:Y7" si="1">SUM(H8:H13)</f>
        <v>45</v>
      </c>
      <c r="I7" s="262">
        <f t="shared" si="1"/>
        <v>120</v>
      </c>
      <c r="J7" s="263">
        <f t="shared" si="1"/>
        <v>10</v>
      </c>
      <c r="K7" s="261">
        <f t="shared" si="1"/>
        <v>0</v>
      </c>
      <c r="L7" s="262">
        <f t="shared" si="1"/>
        <v>30</v>
      </c>
      <c r="M7" s="263">
        <f t="shared" si="1"/>
        <v>1</v>
      </c>
      <c r="N7" s="261">
        <f t="shared" si="1"/>
        <v>0</v>
      </c>
      <c r="O7" s="262">
        <f t="shared" si="1"/>
        <v>30</v>
      </c>
      <c r="P7" s="263">
        <f t="shared" si="1"/>
        <v>1</v>
      </c>
      <c r="Q7" s="261">
        <f t="shared" si="1"/>
        <v>0</v>
      </c>
      <c r="R7" s="262">
        <f t="shared" si="1"/>
        <v>45</v>
      </c>
      <c r="S7" s="263">
        <f t="shared" si="1"/>
        <v>3</v>
      </c>
      <c r="T7" s="261">
        <f t="shared" si="1"/>
        <v>0</v>
      </c>
      <c r="U7" s="262">
        <f t="shared" si="1"/>
        <v>0</v>
      </c>
      <c r="V7" s="263">
        <f t="shared" si="1"/>
        <v>0</v>
      </c>
      <c r="W7" s="261">
        <f t="shared" si="1"/>
        <v>0</v>
      </c>
      <c r="X7" s="262">
        <f t="shared" si="1"/>
        <v>0</v>
      </c>
      <c r="Y7" s="263">
        <f t="shared" si="1"/>
        <v>0</v>
      </c>
      <c r="Z7" s="412"/>
      <c r="AA7" s="408"/>
      <c r="AB7" s="408"/>
      <c r="AC7" s="408"/>
      <c r="AD7" s="408"/>
      <c r="AE7" s="408"/>
      <c r="AF7" s="408"/>
      <c r="AG7" s="408"/>
      <c r="AH7" s="408"/>
      <c r="AI7" s="411"/>
      <c r="AJ7" s="116"/>
      <c r="AK7" s="116"/>
    </row>
    <row r="8" spans="1:38">
      <c r="A8" s="226">
        <v>1</v>
      </c>
      <c r="B8" s="61" t="s">
        <v>35</v>
      </c>
      <c r="C8" s="60">
        <v>45</v>
      </c>
      <c r="D8" s="62">
        <v>30</v>
      </c>
      <c r="E8" s="152">
        <v>3</v>
      </c>
      <c r="F8" s="108">
        <v>1</v>
      </c>
      <c r="G8" s="101" t="s">
        <v>18</v>
      </c>
      <c r="H8" s="14">
        <v>30</v>
      </c>
      <c r="I8" s="229">
        <v>15</v>
      </c>
      <c r="J8" s="154">
        <v>3</v>
      </c>
      <c r="K8" s="135"/>
      <c r="L8" s="136"/>
      <c r="M8" s="137"/>
      <c r="N8" s="135"/>
      <c r="O8" s="136"/>
      <c r="P8" s="137"/>
      <c r="Q8" s="135"/>
      <c r="R8" s="136"/>
      <c r="S8" s="137"/>
      <c r="T8" s="135"/>
      <c r="U8" s="136"/>
      <c r="V8" s="137"/>
      <c r="W8" s="135"/>
      <c r="X8" s="136"/>
      <c r="Y8" s="137"/>
      <c r="Z8" s="412"/>
      <c r="AA8" s="408"/>
      <c r="AB8" s="408"/>
      <c r="AC8" s="408"/>
      <c r="AD8" s="408"/>
      <c r="AE8" s="408"/>
      <c r="AF8" s="408"/>
      <c r="AG8" s="408"/>
      <c r="AH8" s="408"/>
      <c r="AI8" s="411"/>
      <c r="AJ8" s="116"/>
      <c r="AK8" s="116"/>
    </row>
    <row r="9" spans="1:38">
      <c r="A9" s="227">
        <v>2</v>
      </c>
      <c r="B9" s="61" t="s">
        <v>36</v>
      </c>
      <c r="C9" s="60">
        <v>30</v>
      </c>
      <c r="D9" s="62">
        <v>20</v>
      </c>
      <c r="E9" s="152">
        <v>2</v>
      </c>
      <c r="F9" s="109">
        <v>1</v>
      </c>
      <c r="G9" s="99" t="s">
        <v>18</v>
      </c>
      <c r="H9" s="14">
        <v>15</v>
      </c>
      <c r="I9" s="230">
        <v>15</v>
      </c>
      <c r="J9" s="154">
        <v>2</v>
      </c>
      <c r="K9" s="122"/>
      <c r="L9" s="123"/>
      <c r="M9" s="124"/>
      <c r="N9" s="122"/>
      <c r="O9" s="123"/>
      <c r="P9" s="124"/>
      <c r="Q9" s="122"/>
      <c r="R9" s="123"/>
      <c r="S9" s="124"/>
      <c r="T9" s="122"/>
      <c r="U9" s="123"/>
      <c r="V9" s="124"/>
      <c r="W9" s="122"/>
      <c r="X9" s="123"/>
      <c r="Y9" s="124"/>
      <c r="Z9" s="412"/>
      <c r="AA9" s="408"/>
      <c r="AB9" s="408"/>
      <c r="AC9" s="408"/>
      <c r="AD9" s="408"/>
      <c r="AE9" s="408"/>
      <c r="AF9" s="408"/>
      <c r="AG9" s="408"/>
      <c r="AH9" s="408"/>
      <c r="AI9" s="411"/>
      <c r="AJ9" s="116"/>
      <c r="AK9" s="116"/>
    </row>
    <row r="10" spans="1:38">
      <c r="A10" s="227">
        <v>3</v>
      </c>
      <c r="B10" s="61" t="s">
        <v>34</v>
      </c>
      <c r="C10" s="60">
        <v>30</v>
      </c>
      <c r="D10" s="62">
        <v>20</v>
      </c>
      <c r="E10" s="152">
        <v>2</v>
      </c>
      <c r="F10" s="109">
        <v>1</v>
      </c>
      <c r="G10" s="99" t="s">
        <v>18</v>
      </c>
      <c r="H10" s="198"/>
      <c r="I10" s="121">
        <v>30</v>
      </c>
      <c r="J10" s="154">
        <v>2</v>
      </c>
      <c r="K10" s="122"/>
      <c r="L10" s="123"/>
      <c r="M10" s="124"/>
      <c r="N10" s="122"/>
      <c r="O10" s="123"/>
      <c r="P10" s="124"/>
      <c r="Q10" s="122"/>
      <c r="R10" s="123"/>
      <c r="S10" s="124"/>
      <c r="T10" s="122"/>
      <c r="U10" s="123"/>
      <c r="V10" s="124"/>
      <c r="W10" s="122"/>
      <c r="X10" s="123"/>
      <c r="Y10" s="124"/>
      <c r="Z10" s="412"/>
      <c r="AA10" s="408"/>
      <c r="AB10" s="408"/>
      <c r="AC10" s="408"/>
      <c r="AD10" s="408"/>
      <c r="AE10" s="408"/>
      <c r="AF10" s="408"/>
      <c r="AG10" s="408"/>
      <c r="AH10" s="408"/>
      <c r="AI10" s="411"/>
      <c r="AJ10" s="116"/>
      <c r="AK10" s="116"/>
    </row>
    <row r="11" spans="1:38">
      <c r="A11" s="227">
        <v>4</v>
      </c>
      <c r="B11" s="64" t="s">
        <v>24</v>
      </c>
      <c r="C11" s="60">
        <v>30</v>
      </c>
      <c r="D11" s="62">
        <v>20</v>
      </c>
      <c r="E11" s="152">
        <v>2</v>
      </c>
      <c r="F11" s="109">
        <v>2</v>
      </c>
      <c r="G11" s="99" t="s">
        <v>18</v>
      </c>
      <c r="H11" s="199"/>
      <c r="I11" s="121">
        <v>30</v>
      </c>
      <c r="J11" s="154">
        <v>2</v>
      </c>
      <c r="K11" s="122"/>
      <c r="L11" s="133"/>
      <c r="M11" s="134"/>
      <c r="N11" s="122"/>
      <c r="O11" s="133"/>
      <c r="P11" s="134"/>
      <c r="Q11" s="122"/>
      <c r="R11" s="133"/>
      <c r="S11" s="124"/>
      <c r="T11" s="122"/>
      <c r="U11" s="123"/>
      <c r="V11" s="124"/>
      <c r="W11" s="122"/>
      <c r="X11" s="123"/>
      <c r="Y11" s="124"/>
      <c r="Z11" s="412"/>
      <c r="AA11" s="408"/>
      <c r="AB11" s="408"/>
      <c r="AC11" s="408"/>
      <c r="AD11" s="408"/>
      <c r="AE11" s="408"/>
      <c r="AF11" s="408"/>
      <c r="AG11" s="408"/>
      <c r="AH11" s="408"/>
      <c r="AI11" s="411"/>
      <c r="AJ11" s="116"/>
      <c r="AK11" s="116"/>
    </row>
    <row r="12" spans="1:38">
      <c r="A12" s="227">
        <v>5</v>
      </c>
      <c r="B12" s="66" t="s">
        <v>22</v>
      </c>
      <c r="C12" s="60">
        <v>120</v>
      </c>
      <c r="D12" s="67">
        <v>30</v>
      </c>
      <c r="E12" s="152">
        <v>5</v>
      </c>
      <c r="F12" s="110">
        <v>4</v>
      </c>
      <c r="G12" s="107" t="s">
        <v>44</v>
      </c>
      <c r="H12" s="199"/>
      <c r="I12" s="121">
        <v>30</v>
      </c>
      <c r="J12" s="154">
        <v>1</v>
      </c>
      <c r="K12" s="199"/>
      <c r="L12" s="231">
        <v>30</v>
      </c>
      <c r="M12" s="155">
        <v>1</v>
      </c>
      <c r="N12" s="150"/>
      <c r="O12" s="231">
        <v>30</v>
      </c>
      <c r="P12" s="155">
        <v>1</v>
      </c>
      <c r="Q12" s="199"/>
      <c r="R12" s="231">
        <v>30</v>
      </c>
      <c r="S12" s="154">
        <v>2</v>
      </c>
      <c r="T12" s="122"/>
      <c r="U12" s="123"/>
      <c r="V12" s="124"/>
      <c r="W12" s="122"/>
      <c r="X12" s="123"/>
      <c r="Y12" s="124"/>
      <c r="Z12" s="412"/>
      <c r="AA12" s="408"/>
      <c r="AB12" s="408"/>
      <c r="AC12" s="408"/>
      <c r="AD12" s="408"/>
      <c r="AE12" s="408"/>
      <c r="AF12" s="408"/>
      <c r="AG12" s="408"/>
      <c r="AH12" s="408"/>
      <c r="AI12" s="411"/>
      <c r="AJ12" s="116"/>
      <c r="AK12" s="116"/>
    </row>
    <row r="13" spans="1:38" ht="13.5" thickBot="1">
      <c r="A13" s="65">
        <v>6</v>
      </c>
      <c r="B13" s="68" t="s">
        <v>33</v>
      </c>
      <c r="C13" s="59">
        <v>15</v>
      </c>
      <c r="D13" s="62">
        <v>10</v>
      </c>
      <c r="E13" s="153">
        <v>1</v>
      </c>
      <c r="F13" s="111">
        <v>0</v>
      </c>
      <c r="G13" s="100" t="s">
        <v>18</v>
      </c>
      <c r="H13" s="200"/>
      <c r="I13" s="201"/>
      <c r="J13" s="202"/>
      <c r="K13" s="200"/>
      <c r="L13" s="201"/>
      <c r="M13" s="202"/>
      <c r="N13" s="203"/>
      <c r="O13" s="204"/>
      <c r="P13" s="205"/>
      <c r="Q13" s="206"/>
      <c r="R13" s="15">
        <v>15</v>
      </c>
      <c r="S13" s="156">
        <v>1</v>
      </c>
      <c r="T13" s="125"/>
      <c r="U13" s="126"/>
      <c r="V13" s="127"/>
      <c r="W13" s="125"/>
      <c r="X13" s="126"/>
      <c r="Y13" s="127"/>
      <c r="Z13" s="412"/>
      <c r="AA13" s="408"/>
      <c r="AB13" s="408"/>
      <c r="AC13" s="408"/>
      <c r="AD13" s="408"/>
      <c r="AE13" s="408"/>
      <c r="AF13" s="408"/>
      <c r="AG13" s="408"/>
      <c r="AH13" s="408"/>
      <c r="AI13" s="411"/>
      <c r="AJ13" s="116"/>
      <c r="AK13" s="116"/>
    </row>
    <row r="14" spans="1:38" ht="13.5" thickBot="1">
      <c r="A14" s="7" t="s">
        <v>16</v>
      </c>
      <c r="B14" s="8" t="s">
        <v>8</v>
      </c>
      <c r="C14" s="16">
        <f>SUM(C15,C30,C39)</f>
        <v>1185</v>
      </c>
      <c r="D14" s="16">
        <f>SUM(D15,D30,D39)</f>
        <v>1065</v>
      </c>
      <c r="E14" s="16">
        <f>SUM(E15,E30,E39)</f>
        <v>90</v>
      </c>
      <c r="F14" s="16">
        <f>SUM(F15,F30,F39)</f>
        <v>35</v>
      </c>
      <c r="G14" s="19"/>
      <c r="H14" s="19">
        <f t="shared" ref="H14:Y14" si="2">SUM(H15,H30,H39)</f>
        <v>135</v>
      </c>
      <c r="I14" s="19">
        <f t="shared" si="2"/>
        <v>120</v>
      </c>
      <c r="J14" s="18">
        <f t="shared" si="2"/>
        <v>20</v>
      </c>
      <c r="K14" s="19">
        <f t="shared" si="2"/>
        <v>165</v>
      </c>
      <c r="L14" s="19">
        <f t="shared" si="2"/>
        <v>210</v>
      </c>
      <c r="M14" s="18">
        <f t="shared" si="2"/>
        <v>29</v>
      </c>
      <c r="N14" s="19">
        <f t="shared" si="2"/>
        <v>30</v>
      </c>
      <c r="O14" s="19">
        <f t="shared" si="2"/>
        <v>150</v>
      </c>
      <c r="P14" s="18">
        <f t="shared" si="2"/>
        <v>14</v>
      </c>
      <c r="Q14" s="19">
        <f t="shared" si="2"/>
        <v>45</v>
      </c>
      <c r="R14" s="19">
        <f t="shared" si="2"/>
        <v>120</v>
      </c>
      <c r="S14" s="20">
        <f t="shared" si="2"/>
        <v>12</v>
      </c>
      <c r="T14" s="19">
        <f t="shared" si="2"/>
        <v>60</v>
      </c>
      <c r="U14" s="19">
        <f t="shared" si="2"/>
        <v>105</v>
      </c>
      <c r="V14" s="18">
        <f t="shared" si="2"/>
        <v>11</v>
      </c>
      <c r="W14" s="19">
        <f t="shared" si="2"/>
        <v>0</v>
      </c>
      <c r="X14" s="19">
        <f t="shared" si="2"/>
        <v>45</v>
      </c>
      <c r="Y14" s="20">
        <f t="shared" si="2"/>
        <v>4</v>
      </c>
      <c r="Z14" s="412"/>
      <c r="AA14" s="408"/>
      <c r="AB14" s="408"/>
      <c r="AC14" s="408"/>
      <c r="AD14" s="408"/>
      <c r="AE14" s="408"/>
      <c r="AF14" s="408"/>
      <c r="AG14" s="408"/>
      <c r="AH14" s="408"/>
      <c r="AI14" s="411"/>
      <c r="AJ14" s="116"/>
      <c r="AK14" s="116"/>
    </row>
    <row r="15" spans="1:38" ht="13.5" thickBot="1">
      <c r="A15" s="264"/>
      <c r="B15" s="259" t="s">
        <v>53</v>
      </c>
      <c r="C15" s="265">
        <f>SUM(C16:C29)</f>
        <v>540</v>
      </c>
      <c r="D15" s="265">
        <f>SUM(D16:D29)</f>
        <v>510</v>
      </c>
      <c r="E15" s="265">
        <f>SUM(E16:E29)</f>
        <v>42</v>
      </c>
      <c r="F15" s="265">
        <f>SUM(F16:F29)</f>
        <v>15</v>
      </c>
      <c r="G15" s="265"/>
      <c r="H15" s="261">
        <f t="shared" ref="H15:Y15" si="3">SUM(H16:H29)</f>
        <v>60</v>
      </c>
      <c r="I15" s="262">
        <f t="shared" si="3"/>
        <v>60</v>
      </c>
      <c r="J15" s="263">
        <f t="shared" si="3"/>
        <v>10</v>
      </c>
      <c r="K15" s="261">
        <f t="shared" si="3"/>
        <v>75</v>
      </c>
      <c r="L15" s="262">
        <f t="shared" si="3"/>
        <v>90</v>
      </c>
      <c r="M15" s="263">
        <f t="shared" si="3"/>
        <v>13</v>
      </c>
      <c r="N15" s="261">
        <f t="shared" si="3"/>
        <v>15</v>
      </c>
      <c r="O15" s="262">
        <f t="shared" si="3"/>
        <v>30</v>
      </c>
      <c r="P15" s="263">
        <f t="shared" si="3"/>
        <v>4</v>
      </c>
      <c r="Q15" s="261">
        <f t="shared" si="3"/>
        <v>30</v>
      </c>
      <c r="R15" s="262">
        <f t="shared" si="3"/>
        <v>60</v>
      </c>
      <c r="S15" s="263">
        <f t="shared" si="3"/>
        <v>7</v>
      </c>
      <c r="T15" s="261">
        <f t="shared" si="3"/>
        <v>60</v>
      </c>
      <c r="U15" s="262">
        <f t="shared" si="3"/>
        <v>60</v>
      </c>
      <c r="V15" s="263">
        <f t="shared" si="3"/>
        <v>8</v>
      </c>
      <c r="W15" s="261">
        <f t="shared" si="3"/>
        <v>0</v>
      </c>
      <c r="X15" s="262">
        <f t="shared" si="3"/>
        <v>0</v>
      </c>
      <c r="Y15" s="263">
        <f t="shared" si="3"/>
        <v>0</v>
      </c>
      <c r="Z15" s="412"/>
      <c r="AA15" s="408"/>
      <c r="AB15" s="408"/>
      <c r="AC15" s="408"/>
      <c r="AD15" s="408"/>
      <c r="AE15" s="408"/>
      <c r="AF15" s="408"/>
      <c r="AG15" s="408"/>
      <c r="AH15" s="408"/>
      <c r="AI15" s="411"/>
      <c r="AJ15" s="116"/>
      <c r="AK15" s="116"/>
    </row>
    <row r="16" spans="1:38">
      <c r="A16" s="226">
        <v>7</v>
      </c>
      <c r="B16" s="267" t="s">
        <v>54</v>
      </c>
      <c r="C16" s="268">
        <v>45</v>
      </c>
      <c r="D16" s="269">
        <v>55</v>
      </c>
      <c r="E16" s="307">
        <v>4</v>
      </c>
      <c r="F16" s="113">
        <v>1</v>
      </c>
      <c r="G16" s="322" t="s">
        <v>26</v>
      </c>
      <c r="H16" s="300">
        <v>15</v>
      </c>
      <c r="I16" s="301">
        <v>30</v>
      </c>
      <c r="J16" s="312">
        <v>4</v>
      </c>
      <c r="K16" s="144"/>
      <c r="L16" s="145"/>
      <c r="M16" s="146"/>
      <c r="N16" s="145"/>
      <c r="O16" s="145"/>
      <c r="P16" s="146"/>
      <c r="Q16" s="144"/>
      <c r="R16" s="145"/>
      <c r="S16" s="146"/>
      <c r="T16" s="144"/>
      <c r="U16" s="145"/>
      <c r="V16" s="146"/>
      <c r="W16" s="144"/>
      <c r="X16" s="145"/>
      <c r="Y16" s="146"/>
      <c r="Z16" s="412"/>
      <c r="AA16" s="408"/>
      <c r="AB16" s="408"/>
      <c r="AC16" s="408"/>
      <c r="AD16" s="408"/>
      <c r="AE16" s="408"/>
      <c r="AF16" s="408"/>
      <c r="AG16" s="408"/>
      <c r="AH16" s="408"/>
      <c r="AI16" s="411"/>
      <c r="AJ16" s="116"/>
      <c r="AK16" s="116"/>
    </row>
    <row r="17" spans="1:37">
      <c r="A17" s="270">
        <v>8</v>
      </c>
      <c r="B17" s="271" t="s">
        <v>55</v>
      </c>
      <c r="C17" s="272">
        <v>45</v>
      </c>
      <c r="D17" s="273">
        <v>55</v>
      </c>
      <c r="E17" s="308">
        <v>4</v>
      </c>
      <c r="F17" s="113">
        <v>0</v>
      </c>
      <c r="G17" s="323" t="s">
        <v>26</v>
      </c>
      <c r="H17" s="118">
        <v>30</v>
      </c>
      <c r="I17" s="302">
        <v>15</v>
      </c>
      <c r="J17" s="313">
        <v>4</v>
      </c>
      <c r="K17" s="147"/>
      <c r="L17" s="148"/>
      <c r="M17" s="149"/>
      <c r="N17" s="148"/>
      <c r="O17" s="148"/>
      <c r="P17" s="149"/>
      <c r="Q17" s="147"/>
      <c r="R17" s="148"/>
      <c r="S17" s="149"/>
      <c r="T17" s="147"/>
      <c r="U17" s="148"/>
      <c r="V17" s="149"/>
      <c r="W17" s="147"/>
      <c r="X17" s="148"/>
      <c r="Y17" s="149"/>
      <c r="Z17" s="412"/>
      <c r="AA17" s="408"/>
      <c r="AB17" s="408"/>
      <c r="AC17" s="408"/>
      <c r="AD17" s="408"/>
      <c r="AE17" s="408"/>
      <c r="AF17" s="408"/>
      <c r="AG17" s="408"/>
      <c r="AH17" s="408"/>
      <c r="AI17" s="411"/>
      <c r="AJ17" s="116"/>
      <c r="AK17" s="116"/>
    </row>
    <row r="18" spans="1:37">
      <c r="A18" s="120">
        <v>9</v>
      </c>
      <c r="B18" s="271" t="s">
        <v>56</v>
      </c>
      <c r="C18" s="272">
        <v>30</v>
      </c>
      <c r="D18" s="273">
        <v>20</v>
      </c>
      <c r="E18" s="308">
        <v>2</v>
      </c>
      <c r="F18" s="113">
        <v>2</v>
      </c>
      <c r="G18" s="277" t="s">
        <v>18</v>
      </c>
      <c r="H18" s="118">
        <v>15</v>
      </c>
      <c r="I18" s="302">
        <v>15</v>
      </c>
      <c r="J18" s="313">
        <v>2</v>
      </c>
      <c r="K18" s="138"/>
      <c r="L18" s="139"/>
      <c r="M18" s="140"/>
      <c r="N18" s="148"/>
      <c r="O18" s="148"/>
      <c r="P18" s="149"/>
      <c r="Q18" s="147"/>
      <c r="R18" s="148"/>
      <c r="S18" s="149"/>
      <c r="T18" s="147"/>
      <c r="U18" s="148"/>
      <c r="V18" s="149"/>
      <c r="W18" s="147"/>
      <c r="X18" s="148"/>
      <c r="Y18" s="149"/>
      <c r="Z18" s="412"/>
      <c r="AA18" s="408"/>
      <c r="AB18" s="408"/>
      <c r="AC18" s="408"/>
      <c r="AD18" s="408"/>
      <c r="AE18" s="408"/>
      <c r="AF18" s="408"/>
      <c r="AG18" s="408"/>
      <c r="AH18" s="408"/>
      <c r="AI18" s="411"/>
      <c r="AJ18" s="116"/>
      <c r="AK18" s="116"/>
    </row>
    <row r="19" spans="1:37">
      <c r="A19" s="119">
        <v>10</v>
      </c>
      <c r="B19" s="271" t="s">
        <v>58</v>
      </c>
      <c r="C19" s="272">
        <v>45</v>
      </c>
      <c r="D19" s="273">
        <v>55</v>
      </c>
      <c r="E19" s="308">
        <v>4</v>
      </c>
      <c r="F19" s="113">
        <v>1</v>
      </c>
      <c r="G19" s="288" t="s">
        <v>26</v>
      </c>
      <c r="H19" s="147"/>
      <c r="I19" s="148"/>
      <c r="J19" s="149"/>
      <c r="K19" s="118">
        <v>30</v>
      </c>
      <c r="L19" s="302">
        <v>15</v>
      </c>
      <c r="M19" s="313">
        <v>4</v>
      </c>
      <c r="N19" s="132"/>
      <c r="O19" s="132"/>
      <c r="P19" s="388"/>
      <c r="Q19" s="147"/>
      <c r="R19" s="148"/>
      <c r="S19" s="149"/>
      <c r="T19" s="147"/>
      <c r="U19" s="148"/>
      <c r="V19" s="149"/>
      <c r="W19" s="147"/>
      <c r="X19" s="148"/>
      <c r="Y19" s="149"/>
      <c r="Z19" s="412"/>
      <c r="AA19" s="408"/>
      <c r="AB19" s="408"/>
      <c r="AC19" s="408"/>
      <c r="AD19" s="408"/>
      <c r="AE19" s="408"/>
      <c r="AF19" s="408"/>
      <c r="AG19" s="408"/>
      <c r="AH19" s="408"/>
      <c r="AI19" s="411"/>
      <c r="AJ19" s="116"/>
      <c r="AK19" s="116"/>
    </row>
    <row r="20" spans="1:37">
      <c r="A20" s="120">
        <v>11</v>
      </c>
      <c r="B20" s="271" t="s">
        <v>59</v>
      </c>
      <c r="C20" s="272">
        <v>45</v>
      </c>
      <c r="D20" s="273">
        <v>55</v>
      </c>
      <c r="E20" s="308">
        <v>4</v>
      </c>
      <c r="F20" s="113">
        <v>1</v>
      </c>
      <c r="G20" s="323" t="s">
        <v>26</v>
      </c>
      <c r="H20" s="147"/>
      <c r="I20" s="148"/>
      <c r="J20" s="149"/>
      <c r="K20" s="118">
        <v>15</v>
      </c>
      <c r="L20" s="302">
        <v>30</v>
      </c>
      <c r="M20" s="313">
        <v>4</v>
      </c>
      <c r="N20" s="132"/>
      <c r="O20" s="132"/>
      <c r="P20" s="388"/>
      <c r="Q20" s="147"/>
      <c r="R20" s="148"/>
      <c r="S20" s="149"/>
      <c r="T20" s="147"/>
      <c r="U20" s="148"/>
      <c r="V20" s="149"/>
      <c r="W20" s="147"/>
      <c r="X20" s="148"/>
      <c r="Y20" s="149"/>
      <c r="Z20" s="412"/>
      <c r="AA20" s="408"/>
      <c r="AB20" s="408"/>
      <c r="AC20" s="408"/>
      <c r="AD20" s="408"/>
      <c r="AE20" s="408"/>
      <c r="AF20" s="408"/>
      <c r="AG20" s="408"/>
      <c r="AH20" s="408"/>
      <c r="AI20" s="411"/>
      <c r="AJ20" s="116"/>
      <c r="AK20" s="116"/>
    </row>
    <row r="21" spans="1:37">
      <c r="A21" s="270">
        <v>12</v>
      </c>
      <c r="B21" s="274" t="s">
        <v>57</v>
      </c>
      <c r="C21" s="275">
        <v>45</v>
      </c>
      <c r="D21" s="276">
        <v>30</v>
      </c>
      <c r="E21" s="309">
        <v>3</v>
      </c>
      <c r="F21" s="113">
        <v>0</v>
      </c>
      <c r="G21" s="324" t="s">
        <v>18</v>
      </c>
      <c r="H21" s="147"/>
      <c r="I21" s="148"/>
      <c r="J21" s="149"/>
      <c r="K21" s="118">
        <v>30</v>
      </c>
      <c r="L21" s="302">
        <v>15</v>
      </c>
      <c r="M21" s="313">
        <v>3</v>
      </c>
      <c r="N21" s="132"/>
      <c r="O21" s="132"/>
      <c r="P21" s="388"/>
      <c r="Q21" s="147"/>
      <c r="R21" s="148"/>
      <c r="S21" s="149"/>
      <c r="T21" s="147"/>
      <c r="U21" s="148"/>
      <c r="V21" s="149"/>
      <c r="W21" s="147"/>
      <c r="X21" s="148"/>
      <c r="Y21" s="149"/>
      <c r="Z21" s="412"/>
      <c r="AA21" s="408"/>
      <c r="AB21" s="408"/>
      <c r="AC21" s="408"/>
      <c r="AD21" s="408"/>
      <c r="AE21" s="408"/>
      <c r="AF21" s="408"/>
      <c r="AG21" s="408"/>
      <c r="AH21" s="408"/>
      <c r="AI21" s="411"/>
      <c r="AJ21" s="116"/>
      <c r="AK21" s="116"/>
    </row>
    <row r="22" spans="1:37">
      <c r="A22" s="120">
        <v>13</v>
      </c>
      <c r="B22" s="271" t="s">
        <v>60</v>
      </c>
      <c r="C22" s="272">
        <v>30</v>
      </c>
      <c r="D22" s="273">
        <v>20</v>
      </c>
      <c r="E22" s="308">
        <v>2</v>
      </c>
      <c r="F22" s="113">
        <v>2</v>
      </c>
      <c r="G22" s="296" t="s">
        <v>18</v>
      </c>
      <c r="H22" s="147"/>
      <c r="I22" s="148"/>
      <c r="J22" s="149"/>
      <c r="K22" s="356"/>
      <c r="L22" s="302">
        <v>30</v>
      </c>
      <c r="M22" s="313">
        <v>2</v>
      </c>
      <c r="N22" s="139"/>
      <c r="O22" s="139"/>
      <c r="P22" s="389"/>
      <c r="Q22" s="147"/>
      <c r="R22" s="148"/>
      <c r="S22" s="149"/>
      <c r="T22" s="147"/>
      <c r="U22" s="148"/>
      <c r="V22" s="149"/>
      <c r="W22" s="147"/>
      <c r="X22" s="148"/>
      <c r="Y22" s="149"/>
      <c r="Z22" s="412"/>
      <c r="AA22" s="408"/>
      <c r="AB22" s="408"/>
      <c r="AC22" s="408"/>
      <c r="AD22" s="408"/>
      <c r="AE22" s="408"/>
      <c r="AF22" s="408"/>
      <c r="AG22" s="408"/>
      <c r="AH22" s="408"/>
      <c r="AI22" s="411"/>
      <c r="AJ22" s="116"/>
      <c r="AK22" s="116"/>
    </row>
    <row r="23" spans="1:37">
      <c r="A23" s="120">
        <v>14</v>
      </c>
      <c r="B23" s="271" t="s">
        <v>114</v>
      </c>
      <c r="C23" s="272">
        <v>45</v>
      </c>
      <c r="D23" s="273">
        <v>55</v>
      </c>
      <c r="E23" s="308">
        <v>4</v>
      </c>
      <c r="F23" s="113">
        <v>2</v>
      </c>
      <c r="G23" s="323" t="s">
        <v>26</v>
      </c>
      <c r="H23" s="147"/>
      <c r="I23" s="148"/>
      <c r="J23" s="149"/>
      <c r="K23" s="147"/>
      <c r="L23" s="148"/>
      <c r="M23" s="149"/>
      <c r="N23" s="303">
        <v>15</v>
      </c>
      <c r="O23" s="302">
        <v>30</v>
      </c>
      <c r="P23" s="313">
        <v>4</v>
      </c>
      <c r="Q23" s="138"/>
      <c r="R23" s="139"/>
      <c r="S23" s="383"/>
      <c r="T23" s="147"/>
      <c r="U23" s="148"/>
      <c r="V23" s="149"/>
      <c r="W23" s="147"/>
      <c r="X23" s="148"/>
      <c r="Y23" s="149"/>
      <c r="Z23" s="412"/>
      <c r="AA23" s="408"/>
      <c r="AB23" s="408"/>
      <c r="AC23" s="408"/>
      <c r="AD23" s="408"/>
      <c r="AE23" s="408"/>
      <c r="AF23" s="408"/>
      <c r="AG23" s="408"/>
      <c r="AH23" s="408"/>
      <c r="AI23" s="411"/>
      <c r="AJ23" s="116"/>
      <c r="AK23" s="116"/>
    </row>
    <row r="24" spans="1:37">
      <c r="A24" s="120">
        <v>15</v>
      </c>
      <c r="B24" s="271" t="s">
        <v>61</v>
      </c>
      <c r="C24" s="272">
        <v>45</v>
      </c>
      <c r="D24" s="273">
        <v>55</v>
      </c>
      <c r="E24" s="308">
        <v>4</v>
      </c>
      <c r="F24" s="113">
        <v>1</v>
      </c>
      <c r="G24" s="323" t="s">
        <v>26</v>
      </c>
      <c r="H24" s="147"/>
      <c r="I24" s="148"/>
      <c r="J24" s="149"/>
      <c r="K24" s="147"/>
      <c r="L24" s="148"/>
      <c r="M24" s="149"/>
      <c r="N24" s="148"/>
      <c r="O24" s="148"/>
      <c r="P24" s="149"/>
      <c r="Q24" s="118">
        <v>15</v>
      </c>
      <c r="R24" s="302">
        <v>30</v>
      </c>
      <c r="S24" s="313">
        <v>4</v>
      </c>
      <c r="T24" s="147"/>
      <c r="U24" s="148"/>
      <c r="V24" s="149"/>
      <c r="W24" s="147"/>
      <c r="X24" s="148"/>
      <c r="Y24" s="149"/>
      <c r="Z24" s="412"/>
      <c r="AA24" s="408"/>
      <c r="AB24" s="408"/>
      <c r="AC24" s="408"/>
      <c r="AD24" s="408"/>
      <c r="AE24" s="408"/>
      <c r="AF24" s="408"/>
      <c r="AG24" s="408"/>
      <c r="AH24" s="408"/>
      <c r="AI24" s="411"/>
      <c r="AJ24" s="116"/>
      <c r="AK24" s="116"/>
    </row>
    <row r="25" spans="1:37">
      <c r="A25" s="120">
        <v>16</v>
      </c>
      <c r="B25" s="271" t="s">
        <v>115</v>
      </c>
      <c r="C25" s="272">
        <v>45</v>
      </c>
      <c r="D25" s="273">
        <v>30</v>
      </c>
      <c r="E25" s="308">
        <v>3</v>
      </c>
      <c r="F25" s="113">
        <v>1</v>
      </c>
      <c r="G25" s="296" t="s">
        <v>18</v>
      </c>
      <c r="H25" s="147"/>
      <c r="I25" s="148"/>
      <c r="J25" s="149"/>
      <c r="K25" s="147"/>
      <c r="L25" s="148"/>
      <c r="M25" s="149"/>
      <c r="N25" s="148"/>
      <c r="O25" s="148"/>
      <c r="P25" s="149"/>
      <c r="Q25" s="303">
        <v>15</v>
      </c>
      <c r="R25" s="302">
        <v>30</v>
      </c>
      <c r="S25" s="313">
        <v>3</v>
      </c>
      <c r="T25" s="366"/>
      <c r="U25" s="367"/>
      <c r="V25" s="384"/>
      <c r="W25" s="147"/>
      <c r="X25" s="148"/>
      <c r="Y25" s="149"/>
      <c r="Z25" s="412"/>
      <c r="AA25" s="408"/>
      <c r="AB25" s="408"/>
      <c r="AC25" s="408"/>
      <c r="AD25" s="408"/>
      <c r="AE25" s="408"/>
      <c r="AF25" s="408"/>
      <c r="AG25" s="408"/>
      <c r="AH25" s="408"/>
      <c r="AI25" s="411"/>
      <c r="AJ25" s="116"/>
      <c r="AK25" s="116"/>
    </row>
    <row r="26" spans="1:37">
      <c r="A26" s="327">
        <v>17</v>
      </c>
      <c r="B26" s="271" t="s">
        <v>62</v>
      </c>
      <c r="C26" s="272">
        <v>30</v>
      </c>
      <c r="D26" s="273">
        <v>20</v>
      </c>
      <c r="E26" s="308">
        <v>2</v>
      </c>
      <c r="F26" s="113">
        <v>1</v>
      </c>
      <c r="G26" s="296" t="s">
        <v>18</v>
      </c>
      <c r="H26" s="147"/>
      <c r="I26" s="148"/>
      <c r="J26" s="149"/>
      <c r="K26" s="147"/>
      <c r="L26" s="148"/>
      <c r="M26" s="149"/>
      <c r="N26" s="148"/>
      <c r="O26" s="148"/>
      <c r="P26" s="149"/>
      <c r="Q26" s="147"/>
      <c r="R26" s="148"/>
      <c r="S26" s="149"/>
      <c r="T26" s="118">
        <v>15</v>
      </c>
      <c r="U26" s="302">
        <v>15</v>
      </c>
      <c r="V26" s="313">
        <v>2</v>
      </c>
      <c r="W26" s="147"/>
      <c r="X26" s="148"/>
      <c r="Y26" s="149"/>
      <c r="Z26" s="412"/>
      <c r="AA26" s="408"/>
      <c r="AB26" s="408"/>
      <c r="AC26" s="408"/>
      <c r="AD26" s="408"/>
      <c r="AE26" s="408"/>
      <c r="AF26" s="408"/>
      <c r="AG26" s="408"/>
      <c r="AH26" s="408"/>
      <c r="AI26" s="411"/>
      <c r="AJ26" s="116"/>
      <c r="AK26" s="116"/>
    </row>
    <row r="27" spans="1:37">
      <c r="A27" s="328">
        <v>18</v>
      </c>
      <c r="B27" s="271" t="s">
        <v>100</v>
      </c>
      <c r="C27" s="272">
        <v>30</v>
      </c>
      <c r="D27" s="273">
        <v>20</v>
      </c>
      <c r="E27" s="308">
        <v>2</v>
      </c>
      <c r="F27" s="113">
        <v>1</v>
      </c>
      <c r="G27" s="296" t="s">
        <v>18</v>
      </c>
      <c r="H27" s="147"/>
      <c r="I27" s="148"/>
      <c r="J27" s="149"/>
      <c r="K27" s="147"/>
      <c r="L27" s="148"/>
      <c r="M27" s="149"/>
      <c r="N27" s="148"/>
      <c r="O27" s="148"/>
      <c r="P27" s="149"/>
      <c r="Q27" s="147"/>
      <c r="R27" s="148"/>
      <c r="S27" s="149"/>
      <c r="T27" s="118">
        <v>15</v>
      </c>
      <c r="U27" s="302">
        <v>15</v>
      </c>
      <c r="V27" s="313">
        <v>2</v>
      </c>
      <c r="W27" s="131"/>
      <c r="X27" s="132"/>
      <c r="Y27" s="385"/>
      <c r="Z27" s="412"/>
      <c r="AA27" s="408"/>
      <c r="AB27" s="408"/>
      <c r="AC27" s="408"/>
      <c r="AD27" s="408"/>
      <c r="AE27" s="408"/>
      <c r="AF27" s="408"/>
      <c r="AG27" s="408"/>
      <c r="AH27" s="408"/>
      <c r="AI27" s="411"/>
      <c r="AJ27" s="116"/>
      <c r="AK27" s="116"/>
    </row>
    <row r="28" spans="1:37">
      <c r="A28" s="328">
        <v>19</v>
      </c>
      <c r="B28" s="271" t="s">
        <v>90</v>
      </c>
      <c r="C28" s="272">
        <v>30</v>
      </c>
      <c r="D28" s="273">
        <v>20</v>
      </c>
      <c r="E28" s="308">
        <v>2</v>
      </c>
      <c r="F28" s="113">
        <v>1</v>
      </c>
      <c r="G28" s="296" t="s">
        <v>18</v>
      </c>
      <c r="H28" s="147"/>
      <c r="I28" s="148"/>
      <c r="J28" s="149"/>
      <c r="K28" s="147"/>
      <c r="L28" s="148"/>
      <c r="M28" s="149"/>
      <c r="N28" s="148"/>
      <c r="O28" s="148"/>
      <c r="P28" s="149"/>
      <c r="Q28" s="147"/>
      <c r="R28" s="148"/>
      <c r="S28" s="149"/>
      <c r="T28" s="118">
        <v>15</v>
      </c>
      <c r="U28" s="302">
        <v>15</v>
      </c>
      <c r="V28" s="313">
        <v>2</v>
      </c>
      <c r="W28" s="131"/>
      <c r="X28" s="132"/>
      <c r="Y28" s="385"/>
      <c r="Z28" s="412"/>
      <c r="AA28" s="408"/>
      <c r="AB28" s="408"/>
      <c r="AC28" s="408"/>
      <c r="AD28" s="408"/>
      <c r="AE28" s="408"/>
      <c r="AF28" s="408"/>
      <c r="AG28" s="408"/>
      <c r="AH28" s="408"/>
      <c r="AI28" s="411"/>
      <c r="AJ28" s="116"/>
      <c r="AK28" s="116"/>
    </row>
    <row r="29" spans="1:37" ht="13.5" thickBot="1">
      <c r="A29" s="329">
        <v>20</v>
      </c>
      <c r="B29" s="271" t="s">
        <v>63</v>
      </c>
      <c r="C29" s="272">
        <v>30</v>
      </c>
      <c r="D29" s="273">
        <v>20</v>
      </c>
      <c r="E29" s="308">
        <v>2</v>
      </c>
      <c r="F29" s="113">
        <v>1</v>
      </c>
      <c r="G29" s="325" t="s">
        <v>18</v>
      </c>
      <c r="H29" s="200"/>
      <c r="I29" s="343"/>
      <c r="J29" s="344"/>
      <c r="K29" s="200"/>
      <c r="L29" s="343"/>
      <c r="M29" s="344"/>
      <c r="N29" s="343"/>
      <c r="O29" s="343"/>
      <c r="P29" s="344"/>
      <c r="Q29" s="200"/>
      <c r="R29" s="343"/>
      <c r="S29" s="344"/>
      <c r="T29" s="118">
        <v>15</v>
      </c>
      <c r="U29" s="302">
        <v>15</v>
      </c>
      <c r="V29" s="313">
        <v>2</v>
      </c>
      <c r="W29" s="386"/>
      <c r="X29" s="234"/>
      <c r="Y29" s="387"/>
      <c r="Z29" s="412"/>
      <c r="AA29" s="408"/>
      <c r="AB29" s="408"/>
      <c r="AC29" s="408"/>
      <c r="AD29" s="408"/>
      <c r="AE29" s="408"/>
      <c r="AF29" s="408"/>
      <c r="AG29" s="408"/>
      <c r="AH29" s="408"/>
      <c r="AI29" s="411"/>
      <c r="AJ29" s="116"/>
      <c r="AK29" s="116"/>
    </row>
    <row r="30" spans="1:37" ht="13.5" thickBot="1">
      <c r="A30" s="281"/>
      <c r="B30" s="259" t="s">
        <v>64</v>
      </c>
      <c r="C30" s="265">
        <f>SUM(C31:C38)</f>
        <v>390</v>
      </c>
      <c r="D30" s="265">
        <f>SUM(D31:D38)</f>
        <v>360</v>
      </c>
      <c r="E30" s="265">
        <f>SUM(E31:E38)</f>
        <v>30</v>
      </c>
      <c r="F30" s="265">
        <f>SUM(F31:F38)</f>
        <v>10</v>
      </c>
      <c r="G30" s="265"/>
      <c r="H30" s="282">
        <f t="shared" ref="H30:Y30" si="4">SUM(H31:H38)</f>
        <v>45</v>
      </c>
      <c r="I30" s="283">
        <f t="shared" si="4"/>
        <v>30</v>
      </c>
      <c r="J30" s="284">
        <f t="shared" si="4"/>
        <v>5</v>
      </c>
      <c r="K30" s="282">
        <f t="shared" si="4"/>
        <v>45</v>
      </c>
      <c r="L30" s="283">
        <f t="shared" si="4"/>
        <v>60</v>
      </c>
      <c r="M30" s="284">
        <f t="shared" si="4"/>
        <v>9</v>
      </c>
      <c r="N30" s="282">
        <f t="shared" si="4"/>
        <v>15</v>
      </c>
      <c r="O30" s="283">
        <f t="shared" si="4"/>
        <v>30</v>
      </c>
      <c r="P30" s="284">
        <f t="shared" si="4"/>
        <v>4</v>
      </c>
      <c r="Q30" s="282">
        <f t="shared" si="4"/>
        <v>15</v>
      </c>
      <c r="R30" s="283">
        <f t="shared" si="4"/>
        <v>60</v>
      </c>
      <c r="S30" s="284">
        <f t="shared" si="4"/>
        <v>5</v>
      </c>
      <c r="T30" s="282">
        <f t="shared" si="4"/>
        <v>0</v>
      </c>
      <c r="U30" s="283">
        <f t="shared" si="4"/>
        <v>45</v>
      </c>
      <c r="V30" s="284">
        <f t="shared" si="4"/>
        <v>3</v>
      </c>
      <c r="W30" s="282">
        <f t="shared" si="4"/>
        <v>0</v>
      </c>
      <c r="X30" s="283">
        <f t="shared" si="4"/>
        <v>45</v>
      </c>
      <c r="Y30" s="284">
        <f t="shared" si="4"/>
        <v>4</v>
      </c>
      <c r="Z30" s="412"/>
      <c r="AA30" s="408"/>
      <c r="AB30" s="408"/>
      <c r="AC30" s="408"/>
      <c r="AD30" s="408"/>
      <c r="AE30" s="408"/>
      <c r="AF30" s="408"/>
      <c r="AG30" s="408"/>
      <c r="AH30" s="408"/>
      <c r="AI30" s="411"/>
      <c r="AJ30" s="116"/>
      <c r="AK30" s="116"/>
    </row>
    <row r="31" spans="1:37">
      <c r="A31" s="285">
        <v>21</v>
      </c>
      <c r="B31" s="267" t="s">
        <v>65</v>
      </c>
      <c r="C31" s="268">
        <v>45</v>
      </c>
      <c r="D31" s="269">
        <v>30</v>
      </c>
      <c r="E31" s="307">
        <v>3</v>
      </c>
      <c r="F31" s="113">
        <v>0</v>
      </c>
      <c r="G31" s="270" t="s">
        <v>18</v>
      </c>
      <c r="H31" s="300">
        <v>30</v>
      </c>
      <c r="I31" s="301">
        <v>15</v>
      </c>
      <c r="J31" s="312">
        <v>3</v>
      </c>
      <c r="K31" s="362"/>
      <c r="L31" s="363"/>
      <c r="M31" s="364"/>
      <c r="N31" s="144"/>
      <c r="O31" s="357"/>
      <c r="P31" s="358"/>
      <c r="Q31" s="144"/>
      <c r="R31" s="357"/>
      <c r="S31" s="358"/>
      <c r="T31" s="144"/>
      <c r="U31" s="357"/>
      <c r="V31" s="357"/>
      <c r="W31" s="144"/>
      <c r="X31" s="357"/>
      <c r="Y31" s="358"/>
      <c r="Z31" s="412"/>
      <c r="AA31" s="408"/>
      <c r="AB31" s="408"/>
      <c r="AC31" s="408"/>
      <c r="AD31" s="408"/>
      <c r="AE31" s="408"/>
      <c r="AF31" s="408"/>
      <c r="AG31" s="408"/>
      <c r="AH31" s="408"/>
      <c r="AI31" s="411"/>
      <c r="AJ31" s="116"/>
      <c r="AK31" s="116"/>
    </row>
    <row r="32" spans="1:37">
      <c r="A32" s="278">
        <v>22</v>
      </c>
      <c r="B32" s="271" t="s">
        <v>66</v>
      </c>
      <c r="C32" s="272">
        <v>60</v>
      </c>
      <c r="D32" s="273">
        <v>65</v>
      </c>
      <c r="E32" s="308">
        <v>5</v>
      </c>
      <c r="F32" s="113">
        <v>0</v>
      </c>
      <c r="G32" s="270" t="s">
        <v>70</v>
      </c>
      <c r="H32" s="118">
        <v>15</v>
      </c>
      <c r="I32" s="302">
        <v>15</v>
      </c>
      <c r="J32" s="313">
        <v>2</v>
      </c>
      <c r="K32" s="118">
        <v>15</v>
      </c>
      <c r="L32" s="304">
        <v>15</v>
      </c>
      <c r="M32" s="313">
        <v>3</v>
      </c>
      <c r="N32" s="355"/>
      <c r="O32" s="351"/>
      <c r="P32" s="352"/>
      <c r="Q32" s="355"/>
      <c r="R32" s="351"/>
      <c r="S32" s="352"/>
      <c r="T32" s="355"/>
      <c r="U32" s="353"/>
      <c r="V32" s="353"/>
      <c r="W32" s="355"/>
      <c r="X32" s="353"/>
      <c r="Y32" s="352"/>
      <c r="Z32" s="412"/>
      <c r="AA32" s="408"/>
      <c r="AB32" s="408"/>
      <c r="AC32" s="408"/>
      <c r="AD32" s="408"/>
      <c r="AE32" s="408"/>
      <c r="AF32" s="408"/>
      <c r="AG32" s="408"/>
      <c r="AH32" s="408"/>
      <c r="AI32" s="411"/>
      <c r="AJ32" s="116"/>
      <c r="AK32" s="116"/>
    </row>
    <row r="33" spans="1:37" ht="13.8" customHeight="1">
      <c r="A33" s="278">
        <v>23</v>
      </c>
      <c r="B33" s="271" t="s">
        <v>25</v>
      </c>
      <c r="C33" s="272">
        <v>60</v>
      </c>
      <c r="D33" s="273">
        <v>65</v>
      </c>
      <c r="E33" s="308">
        <v>5</v>
      </c>
      <c r="F33" s="113">
        <v>0</v>
      </c>
      <c r="G33" s="288" t="s">
        <v>26</v>
      </c>
      <c r="H33" s="354"/>
      <c r="I33" s="349"/>
      <c r="J33" s="350"/>
      <c r="K33" s="118">
        <v>30</v>
      </c>
      <c r="L33" s="302">
        <v>30</v>
      </c>
      <c r="M33" s="313">
        <v>5</v>
      </c>
      <c r="N33" s="355"/>
      <c r="O33" s="351"/>
      <c r="P33" s="352"/>
      <c r="Q33" s="355"/>
      <c r="R33" s="351"/>
      <c r="S33" s="352"/>
      <c r="T33" s="355"/>
      <c r="U33" s="353"/>
      <c r="V33" s="353"/>
      <c r="W33" s="355"/>
      <c r="X33" s="353"/>
      <c r="Y33" s="352"/>
      <c r="Z33" s="412"/>
      <c r="AA33" s="408"/>
      <c r="AB33" s="408"/>
      <c r="AC33" s="408"/>
      <c r="AD33" s="408"/>
      <c r="AE33" s="408"/>
      <c r="AF33" s="408"/>
      <c r="AG33" s="408"/>
      <c r="AH33" s="408"/>
      <c r="AI33" s="411"/>
      <c r="AJ33" s="116"/>
      <c r="AK33" s="116"/>
    </row>
    <row r="34" spans="1:37">
      <c r="A34" s="120">
        <v>24</v>
      </c>
      <c r="B34" s="286" t="s">
        <v>67</v>
      </c>
      <c r="C34" s="272">
        <v>15</v>
      </c>
      <c r="D34" s="273">
        <v>10</v>
      </c>
      <c r="E34" s="308">
        <v>1</v>
      </c>
      <c r="F34" s="113">
        <v>1</v>
      </c>
      <c r="G34" s="277" t="s">
        <v>18</v>
      </c>
      <c r="H34" s="355"/>
      <c r="I34" s="351"/>
      <c r="J34" s="352"/>
      <c r="K34" s="356"/>
      <c r="L34" s="302">
        <v>15</v>
      </c>
      <c r="M34" s="313">
        <v>1</v>
      </c>
      <c r="N34" s="359"/>
      <c r="O34" s="360"/>
      <c r="P34" s="361"/>
      <c r="Q34" s="355"/>
      <c r="R34" s="351"/>
      <c r="S34" s="352"/>
      <c r="T34" s="355"/>
      <c r="U34" s="353"/>
      <c r="V34" s="353"/>
      <c r="W34" s="355"/>
      <c r="X34" s="353"/>
      <c r="Y34" s="352"/>
      <c r="Z34" s="412"/>
      <c r="AA34" s="408"/>
      <c r="AB34" s="408"/>
      <c r="AC34" s="408"/>
      <c r="AD34" s="408"/>
      <c r="AE34" s="408"/>
      <c r="AF34" s="408"/>
      <c r="AG34" s="408"/>
      <c r="AH34" s="408"/>
      <c r="AI34" s="411"/>
      <c r="AJ34" s="116"/>
      <c r="AK34" s="116"/>
    </row>
    <row r="35" spans="1:37">
      <c r="A35" s="327">
        <v>25</v>
      </c>
      <c r="B35" s="271" t="s">
        <v>116</v>
      </c>
      <c r="C35" s="272">
        <v>45</v>
      </c>
      <c r="D35" s="273">
        <v>55</v>
      </c>
      <c r="E35" s="308">
        <v>4</v>
      </c>
      <c r="F35" s="113">
        <v>2</v>
      </c>
      <c r="G35" s="288" t="s">
        <v>26</v>
      </c>
      <c r="H35" s="355"/>
      <c r="I35" s="351"/>
      <c r="J35" s="352"/>
      <c r="K35" s="147"/>
      <c r="L35" s="349"/>
      <c r="M35" s="350"/>
      <c r="N35" s="118">
        <v>15</v>
      </c>
      <c r="O35" s="302">
        <v>30</v>
      </c>
      <c r="P35" s="313">
        <v>4</v>
      </c>
      <c r="Q35" s="355"/>
      <c r="R35" s="351"/>
      <c r="S35" s="352"/>
      <c r="T35" s="355"/>
      <c r="U35" s="353"/>
      <c r="V35" s="353"/>
      <c r="W35" s="355"/>
      <c r="X35" s="353"/>
      <c r="Y35" s="352"/>
      <c r="Z35" s="412"/>
      <c r="AA35" s="408"/>
      <c r="AB35" s="408"/>
      <c r="AC35" s="408"/>
      <c r="AD35" s="408"/>
      <c r="AE35" s="408"/>
      <c r="AF35" s="408"/>
      <c r="AG35" s="408"/>
      <c r="AH35" s="408"/>
      <c r="AI35" s="411"/>
      <c r="AJ35" s="116"/>
      <c r="AK35" s="116"/>
    </row>
    <row r="36" spans="1:37">
      <c r="A36" s="327">
        <v>26</v>
      </c>
      <c r="B36" s="287" t="s">
        <v>91</v>
      </c>
      <c r="C36" s="272">
        <v>45</v>
      </c>
      <c r="D36" s="273">
        <v>30</v>
      </c>
      <c r="E36" s="310">
        <v>3</v>
      </c>
      <c r="F36" s="113">
        <v>2</v>
      </c>
      <c r="G36" s="270" t="s">
        <v>18</v>
      </c>
      <c r="H36" s="355"/>
      <c r="I36" s="353"/>
      <c r="J36" s="352"/>
      <c r="K36" s="355"/>
      <c r="L36" s="353"/>
      <c r="M36" s="352"/>
      <c r="N36" s="355"/>
      <c r="O36" s="353"/>
      <c r="P36" s="352"/>
      <c r="Q36" s="380"/>
      <c r="R36" s="302">
        <v>45</v>
      </c>
      <c r="S36" s="313">
        <v>3</v>
      </c>
      <c r="T36" s="355"/>
      <c r="U36" s="353"/>
      <c r="V36" s="353"/>
      <c r="W36" s="355"/>
      <c r="X36" s="353"/>
      <c r="Y36" s="352"/>
      <c r="Z36" s="412"/>
      <c r="AA36" s="408"/>
      <c r="AB36" s="408"/>
      <c r="AC36" s="408"/>
      <c r="AD36" s="408"/>
      <c r="AE36" s="408"/>
      <c r="AF36" s="408"/>
      <c r="AG36" s="408"/>
      <c r="AH36" s="408"/>
      <c r="AI36" s="411"/>
      <c r="AJ36" s="116"/>
      <c r="AK36" s="116"/>
    </row>
    <row r="37" spans="1:37" ht="13.8" customHeight="1">
      <c r="A37" s="120">
        <v>27</v>
      </c>
      <c r="B37" s="271" t="s">
        <v>68</v>
      </c>
      <c r="C37" s="272">
        <v>30</v>
      </c>
      <c r="D37" s="273">
        <v>20</v>
      </c>
      <c r="E37" s="308">
        <v>2</v>
      </c>
      <c r="F37" s="113">
        <v>1</v>
      </c>
      <c r="G37" s="277" t="s">
        <v>18</v>
      </c>
      <c r="H37" s="355"/>
      <c r="I37" s="353"/>
      <c r="J37" s="352"/>
      <c r="K37" s="355"/>
      <c r="L37" s="353"/>
      <c r="M37" s="352"/>
      <c r="N37" s="147"/>
      <c r="O37" s="353"/>
      <c r="P37" s="352"/>
      <c r="Q37" s="118">
        <v>15</v>
      </c>
      <c r="R37" s="302">
        <v>15</v>
      </c>
      <c r="S37" s="313">
        <v>2</v>
      </c>
      <c r="T37" s="131"/>
      <c r="U37" s="139"/>
      <c r="V37" s="139"/>
      <c r="W37" s="131"/>
      <c r="X37" s="360"/>
      <c r="Y37" s="361"/>
      <c r="Z37" s="412"/>
      <c r="AA37" s="408"/>
      <c r="AB37" s="408"/>
      <c r="AC37" s="408"/>
      <c r="AD37" s="408"/>
      <c r="AE37" s="408"/>
      <c r="AF37" s="408"/>
      <c r="AG37" s="408"/>
      <c r="AH37" s="408"/>
      <c r="AI37" s="411"/>
      <c r="AJ37" s="116"/>
      <c r="AK37" s="116"/>
    </row>
    <row r="38" spans="1:37" s="211" customFormat="1" ht="13.5" thickBot="1">
      <c r="A38" s="328">
        <v>28</v>
      </c>
      <c r="B38" s="286" t="s">
        <v>69</v>
      </c>
      <c r="C38" s="272">
        <v>90</v>
      </c>
      <c r="D38" s="273">
        <v>85</v>
      </c>
      <c r="E38" s="309">
        <v>7</v>
      </c>
      <c r="F38" s="113">
        <v>4</v>
      </c>
      <c r="G38" s="326" t="s">
        <v>26</v>
      </c>
      <c r="H38" s="355"/>
      <c r="I38" s="351"/>
      <c r="J38" s="352"/>
      <c r="K38" s="355"/>
      <c r="L38" s="353"/>
      <c r="M38" s="352"/>
      <c r="N38" s="355"/>
      <c r="O38" s="351"/>
      <c r="P38" s="352"/>
      <c r="Q38" s="355"/>
      <c r="R38" s="351"/>
      <c r="S38" s="352"/>
      <c r="T38" s="381"/>
      <c r="U38" s="305">
        <v>45</v>
      </c>
      <c r="V38" s="400">
        <v>3</v>
      </c>
      <c r="W38" s="399"/>
      <c r="X38" s="306">
        <v>45</v>
      </c>
      <c r="Y38" s="314">
        <v>4</v>
      </c>
      <c r="Z38" s="421"/>
      <c r="AA38" s="422"/>
      <c r="AB38" s="422"/>
      <c r="AC38" s="422"/>
      <c r="AD38" s="422"/>
      <c r="AE38" s="422"/>
      <c r="AF38" s="422"/>
      <c r="AG38" s="422"/>
      <c r="AH38" s="422"/>
      <c r="AI38" s="423"/>
      <c r="AJ38" s="424"/>
      <c r="AK38" s="424"/>
    </row>
    <row r="39" spans="1:37" ht="15.6" customHeight="1" thickBot="1">
      <c r="A39" s="258"/>
      <c r="B39" s="259" t="s">
        <v>71</v>
      </c>
      <c r="C39" s="265">
        <f>SUM(C40:C45)</f>
        <v>255</v>
      </c>
      <c r="D39" s="265">
        <f>SUM(D40:D45)</f>
        <v>195</v>
      </c>
      <c r="E39" s="265">
        <f>SUM(E40:E45)</f>
        <v>18</v>
      </c>
      <c r="F39" s="265">
        <f>SUM(F40:F45)</f>
        <v>10</v>
      </c>
      <c r="G39" s="265"/>
      <c r="H39" s="289">
        <f t="shared" ref="H39:Y39" si="5">SUM(H40:H45)</f>
        <v>30</v>
      </c>
      <c r="I39" s="290">
        <f t="shared" si="5"/>
        <v>30</v>
      </c>
      <c r="J39" s="291">
        <f t="shared" si="5"/>
        <v>5</v>
      </c>
      <c r="K39" s="289">
        <f t="shared" si="5"/>
        <v>45</v>
      </c>
      <c r="L39" s="290">
        <f t="shared" si="5"/>
        <v>60</v>
      </c>
      <c r="M39" s="291">
        <f t="shared" si="5"/>
        <v>7</v>
      </c>
      <c r="N39" s="289">
        <f>SUM(N40:N45)</f>
        <v>0</v>
      </c>
      <c r="O39" s="290">
        <f>SUM(O40:O45)</f>
        <v>90</v>
      </c>
      <c r="P39" s="291">
        <f>SUM(P40:P45)</f>
        <v>6</v>
      </c>
      <c r="Q39" s="289">
        <f t="shared" si="5"/>
        <v>0</v>
      </c>
      <c r="R39" s="290">
        <f t="shared" si="5"/>
        <v>0</v>
      </c>
      <c r="S39" s="291">
        <f t="shared" si="5"/>
        <v>0</v>
      </c>
      <c r="T39" s="289">
        <f t="shared" si="5"/>
        <v>0</v>
      </c>
      <c r="U39" s="290">
        <f t="shared" si="5"/>
        <v>0</v>
      </c>
      <c r="V39" s="291">
        <f t="shared" si="5"/>
        <v>0</v>
      </c>
      <c r="W39" s="289">
        <f t="shared" si="5"/>
        <v>0</v>
      </c>
      <c r="X39" s="290">
        <f t="shared" si="5"/>
        <v>0</v>
      </c>
      <c r="Y39" s="291">
        <f t="shared" si="5"/>
        <v>0</v>
      </c>
      <c r="Z39" s="412"/>
      <c r="AA39" s="408"/>
      <c r="AB39" s="408"/>
      <c r="AC39" s="408"/>
      <c r="AD39" s="408"/>
      <c r="AE39" s="408"/>
      <c r="AF39" s="408"/>
      <c r="AG39" s="408"/>
      <c r="AH39" s="408"/>
      <c r="AI39" s="411"/>
      <c r="AJ39" s="116"/>
      <c r="AK39" s="116"/>
    </row>
    <row r="40" spans="1:37">
      <c r="A40" s="226">
        <v>29</v>
      </c>
      <c r="B40" s="271" t="s">
        <v>72</v>
      </c>
      <c r="C40" s="272">
        <v>60</v>
      </c>
      <c r="D40" s="273">
        <v>65</v>
      </c>
      <c r="E40" s="308">
        <v>5</v>
      </c>
      <c r="F40" s="113">
        <v>2</v>
      </c>
      <c r="G40" s="279" t="s">
        <v>26</v>
      </c>
      <c r="H40" s="118">
        <v>30</v>
      </c>
      <c r="I40" s="302">
        <v>30</v>
      </c>
      <c r="J40" s="313">
        <v>5</v>
      </c>
      <c r="K40" s="530"/>
      <c r="L40" s="531"/>
      <c r="M40" s="532"/>
      <c r="N40" s="144"/>
      <c r="O40" s="145"/>
      <c r="P40" s="146"/>
      <c r="Q40" s="538"/>
      <c r="R40" s="539"/>
      <c r="S40" s="540"/>
      <c r="T40" s="371"/>
      <c r="U40" s="372"/>
      <c r="V40" s="373"/>
      <c r="W40" s="538"/>
      <c r="X40" s="539"/>
      <c r="Y40" s="540"/>
      <c r="Z40" s="412"/>
      <c r="AA40" s="408"/>
      <c r="AB40" s="408"/>
      <c r="AC40" s="408"/>
      <c r="AD40" s="408"/>
      <c r="AE40" s="408"/>
      <c r="AF40" s="408"/>
      <c r="AG40" s="408"/>
      <c r="AH40" s="408"/>
      <c r="AI40" s="411"/>
      <c r="AJ40" s="116"/>
      <c r="AK40" s="116"/>
    </row>
    <row r="41" spans="1:37">
      <c r="A41" s="327">
        <v>30</v>
      </c>
      <c r="B41" s="267" t="s">
        <v>117</v>
      </c>
      <c r="C41" s="268">
        <v>60</v>
      </c>
      <c r="D41" s="269">
        <v>40</v>
      </c>
      <c r="E41" s="307">
        <v>4</v>
      </c>
      <c r="F41" s="113">
        <v>2</v>
      </c>
      <c r="G41" s="292" t="s">
        <v>18</v>
      </c>
      <c r="H41" s="337"/>
      <c r="I41" s="338"/>
      <c r="J41" s="339"/>
      <c r="K41" s="300">
        <v>30</v>
      </c>
      <c r="L41" s="301">
        <v>30</v>
      </c>
      <c r="M41" s="312">
        <v>4</v>
      </c>
      <c r="N41" s="147"/>
      <c r="O41" s="148"/>
      <c r="P41" s="149"/>
      <c r="Q41" s="541"/>
      <c r="R41" s="542"/>
      <c r="S41" s="543"/>
      <c r="T41" s="374"/>
      <c r="U41" s="375"/>
      <c r="V41" s="376"/>
      <c r="W41" s="541"/>
      <c r="X41" s="542"/>
      <c r="Y41" s="543"/>
      <c r="Z41" s="412"/>
      <c r="AA41" s="408"/>
      <c r="AB41" s="408"/>
      <c r="AC41" s="408"/>
      <c r="AD41" s="408"/>
      <c r="AE41" s="408"/>
      <c r="AF41" s="408"/>
      <c r="AG41" s="408"/>
      <c r="AH41" s="408"/>
      <c r="AI41" s="411"/>
      <c r="AJ41" s="116"/>
      <c r="AK41" s="116"/>
    </row>
    <row r="42" spans="1:37">
      <c r="A42" s="425">
        <v>31</v>
      </c>
      <c r="B42" s="274" t="s">
        <v>73</v>
      </c>
      <c r="C42" s="272">
        <v>45</v>
      </c>
      <c r="D42" s="273">
        <v>30</v>
      </c>
      <c r="E42" s="308">
        <v>3</v>
      </c>
      <c r="F42" s="213">
        <v>2</v>
      </c>
      <c r="G42" s="293" t="s">
        <v>18</v>
      </c>
      <c r="H42" s="340"/>
      <c r="I42" s="341"/>
      <c r="J42" s="342"/>
      <c r="K42" s="118">
        <v>15</v>
      </c>
      <c r="L42" s="302">
        <v>30</v>
      </c>
      <c r="M42" s="313">
        <v>3</v>
      </c>
      <c r="N42" s="330"/>
      <c r="O42" s="139"/>
      <c r="P42" s="383"/>
      <c r="Q42" s="541"/>
      <c r="R42" s="542"/>
      <c r="S42" s="543"/>
      <c r="T42" s="374"/>
      <c r="U42" s="375"/>
      <c r="V42" s="376"/>
      <c r="W42" s="541"/>
      <c r="X42" s="542"/>
      <c r="Y42" s="543"/>
      <c r="Z42" s="412"/>
      <c r="AA42" s="408"/>
      <c r="AB42" s="408"/>
      <c r="AC42" s="408"/>
      <c r="AD42" s="408"/>
      <c r="AE42" s="408"/>
      <c r="AF42" s="408"/>
      <c r="AG42" s="408"/>
      <c r="AH42" s="408"/>
      <c r="AI42" s="411"/>
      <c r="AJ42" s="116"/>
      <c r="AK42" s="116"/>
    </row>
    <row r="43" spans="1:37">
      <c r="A43" s="425">
        <v>32</v>
      </c>
      <c r="B43" s="274" t="s">
        <v>102</v>
      </c>
      <c r="C43" s="272">
        <v>30</v>
      </c>
      <c r="D43" s="273">
        <v>20</v>
      </c>
      <c r="E43" s="308">
        <v>2</v>
      </c>
      <c r="F43" s="113">
        <v>1</v>
      </c>
      <c r="G43" s="280" t="s">
        <v>18</v>
      </c>
      <c r="H43" s="340"/>
      <c r="I43" s="341"/>
      <c r="J43" s="342"/>
      <c r="K43" s="147"/>
      <c r="L43" s="148"/>
      <c r="M43" s="149"/>
      <c r="N43" s="381"/>
      <c r="O43" s="302">
        <v>30</v>
      </c>
      <c r="P43" s="313">
        <v>2</v>
      </c>
      <c r="Q43" s="368"/>
      <c r="R43" s="369"/>
      <c r="S43" s="370"/>
      <c r="T43" s="374"/>
      <c r="U43" s="375"/>
      <c r="V43" s="376"/>
      <c r="W43" s="541"/>
      <c r="X43" s="542"/>
      <c r="Y43" s="543"/>
      <c r="Z43" s="412"/>
      <c r="AA43" s="408"/>
      <c r="AB43" s="408"/>
      <c r="AC43" s="408"/>
      <c r="AD43" s="408"/>
      <c r="AE43" s="408"/>
      <c r="AF43" s="408"/>
      <c r="AG43" s="408"/>
      <c r="AH43" s="408"/>
      <c r="AI43" s="411"/>
      <c r="AJ43" s="116"/>
      <c r="AK43" s="116"/>
    </row>
    <row r="44" spans="1:37">
      <c r="A44" s="425">
        <v>33</v>
      </c>
      <c r="B44" s="274" t="s">
        <v>101</v>
      </c>
      <c r="C44" s="272">
        <v>30</v>
      </c>
      <c r="D44" s="273">
        <v>20</v>
      </c>
      <c r="E44" s="308">
        <v>2</v>
      </c>
      <c r="F44" s="113">
        <v>2</v>
      </c>
      <c r="G44" s="280" t="s">
        <v>18</v>
      </c>
      <c r="H44" s="340"/>
      <c r="I44" s="341"/>
      <c r="J44" s="342"/>
      <c r="K44" s="147"/>
      <c r="L44" s="148"/>
      <c r="M44" s="149"/>
      <c r="N44" s="381"/>
      <c r="O44" s="302">
        <v>30</v>
      </c>
      <c r="P44" s="313">
        <v>2</v>
      </c>
      <c r="Q44" s="368"/>
      <c r="R44" s="369"/>
      <c r="S44" s="370"/>
      <c r="T44" s="374"/>
      <c r="U44" s="375"/>
      <c r="V44" s="376"/>
      <c r="W44" s="541"/>
      <c r="X44" s="542"/>
      <c r="Y44" s="543"/>
      <c r="Z44" s="412"/>
      <c r="AA44" s="408"/>
      <c r="AB44" s="408"/>
      <c r="AC44" s="408"/>
      <c r="AD44" s="408"/>
      <c r="AE44" s="408"/>
      <c r="AF44" s="408"/>
      <c r="AG44" s="408"/>
      <c r="AH44" s="408"/>
      <c r="AI44" s="411"/>
      <c r="AJ44" s="116"/>
      <c r="AK44" s="116"/>
    </row>
    <row r="45" spans="1:37" ht="13.25" customHeight="1" thickBot="1">
      <c r="A45" s="426">
        <v>34</v>
      </c>
      <c r="B45" s="274" t="s">
        <v>74</v>
      </c>
      <c r="C45" s="275">
        <v>30</v>
      </c>
      <c r="D45" s="276">
        <v>20</v>
      </c>
      <c r="E45" s="309">
        <v>2</v>
      </c>
      <c r="F45" s="213">
        <v>1</v>
      </c>
      <c r="G45" s="294" t="s">
        <v>18</v>
      </c>
      <c r="H45" s="346"/>
      <c r="I45" s="365"/>
      <c r="J45" s="345"/>
      <c r="K45" s="200"/>
      <c r="L45" s="343"/>
      <c r="M45" s="344"/>
      <c r="N45" s="381"/>
      <c r="O45" s="305">
        <v>30</v>
      </c>
      <c r="P45" s="315">
        <v>2</v>
      </c>
      <c r="Q45" s="382"/>
      <c r="R45" s="139"/>
      <c r="S45" s="383"/>
      <c r="T45" s="377"/>
      <c r="U45" s="378"/>
      <c r="V45" s="379"/>
      <c r="W45" s="577"/>
      <c r="X45" s="578"/>
      <c r="Y45" s="579"/>
      <c r="Z45" s="412"/>
      <c r="AA45" s="408"/>
      <c r="AB45" s="408"/>
      <c r="AC45" s="408"/>
      <c r="AD45" s="408"/>
      <c r="AE45" s="408"/>
      <c r="AF45" s="408"/>
      <c r="AG45" s="408"/>
      <c r="AH45" s="408"/>
      <c r="AI45" s="411"/>
      <c r="AJ45" s="116"/>
      <c r="AK45" s="116"/>
    </row>
    <row r="46" spans="1:37" ht="26.65" thickBot="1">
      <c r="A46" s="7" t="s">
        <v>23</v>
      </c>
      <c r="B46" s="8" t="s">
        <v>75</v>
      </c>
      <c r="C46" s="18">
        <f>SUM(C47:C59)</f>
        <v>705</v>
      </c>
      <c r="D46" s="17">
        <f>SUM(D47:D59)</f>
        <v>570</v>
      </c>
      <c r="E46" s="18">
        <f>SUM(E47:E59)</f>
        <v>51</v>
      </c>
      <c r="F46" s="18">
        <f>SUM(F47:F59)</f>
        <v>25</v>
      </c>
      <c r="G46" s="19"/>
      <c r="H46" s="19">
        <f t="shared" ref="H46:Y46" si="6">SUM(H47:H59)</f>
        <v>0</v>
      </c>
      <c r="I46" s="19">
        <f t="shared" si="6"/>
        <v>0</v>
      </c>
      <c r="J46" s="18">
        <f t="shared" si="6"/>
        <v>0</v>
      </c>
      <c r="K46" s="19">
        <f t="shared" si="6"/>
        <v>0</v>
      </c>
      <c r="L46" s="19">
        <f t="shared" si="6"/>
        <v>0</v>
      </c>
      <c r="M46" s="18">
        <f t="shared" si="6"/>
        <v>0</v>
      </c>
      <c r="N46" s="19">
        <f t="shared" si="6"/>
        <v>90</v>
      </c>
      <c r="O46" s="19">
        <f t="shared" si="6"/>
        <v>135</v>
      </c>
      <c r="P46" s="18">
        <f t="shared" si="6"/>
        <v>15</v>
      </c>
      <c r="Q46" s="19">
        <f t="shared" si="6"/>
        <v>75</v>
      </c>
      <c r="R46" s="19">
        <f t="shared" si="6"/>
        <v>150</v>
      </c>
      <c r="S46" s="20">
        <f t="shared" si="6"/>
        <v>15</v>
      </c>
      <c r="T46" s="19">
        <f t="shared" si="6"/>
        <v>15</v>
      </c>
      <c r="U46" s="19">
        <f t="shared" si="6"/>
        <v>75</v>
      </c>
      <c r="V46" s="18">
        <f t="shared" si="6"/>
        <v>7</v>
      </c>
      <c r="W46" s="19">
        <f t="shared" si="6"/>
        <v>45</v>
      </c>
      <c r="X46" s="19">
        <f t="shared" si="6"/>
        <v>120</v>
      </c>
      <c r="Y46" s="20">
        <f t="shared" si="6"/>
        <v>14</v>
      </c>
      <c r="Z46" s="412"/>
      <c r="AA46" s="408"/>
      <c r="AB46" s="408"/>
      <c r="AC46" s="408"/>
      <c r="AD46" s="408"/>
      <c r="AE46" s="408"/>
      <c r="AF46" s="408"/>
      <c r="AG46" s="408"/>
      <c r="AH46" s="408"/>
      <c r="AI46" s="411"/>
      <c r="AJ46" s="116"/>
      <c r="AK46" s="116"/>
    </row>
    <row r="47" spans="1:37">
      <c r="A47" s="266">
        <v>35</v>
      </c>
      <c r="B47" s="85" t="s">
        <v>78</v>
      </c>
      <c r="C47" s="272">
        <v>60</v>
      </c>
      <c r="D47" s="273">
        <v>40</v>
      </c>
      <c r="E47" s="308">
        <v>4</v>
      </c>
      <c r="F47" s="113">
        <v>0</v>
      </c>
      <c r="G47" s="118" t="s">
        <v>18</v>
      </c>
      <c r="H47" s="147"/>
      <c r="I47" s="148"/>
      <c r="J47" s="149"/>
      <c r="K47" s="148"/>
      <c r="L47" s="148"/>
      <c r="M47" s="148"/>
      <c r="N47" s="118">
        <v>30</v>
      </c>
      <c r="O47" s="302">
        <v>30</v>
      </c>
      <c r="P47" s="313">
        <v>4</v>
      </c>
      <c r="Q47" s="135"/>
      <c r="R47" s="136"/>
      <c r="S47" s="137"/>
      <c r="T47" s="122"/>
      <c r="U47" s="123"/>
      <c r="V47" s="124"/>
      <c r="W47" s="122"/>
      <c r="X47" s="123"/>
      <c r="Y47" s="124"/>
      <c r="Z47" s="408"/>
      <c r="AA47" s="408"/>
      <c r="AB47" s="408"/>
      <c r="AC47" s="408"/>
      <c r="AD47" s="408"/>
      <c r="AE47" s="408"/>
      <c r="AF47" s="408"/>
      <c r="AG47" s="408"/>
      <c r="AH47" s="408"/>
      <c r="AI47" s="411"/>
      <c r="AJ47" s="116"/>
      <c r="AK47" s="116"/>
    </row>
    <row r="48" spans="1:37">
      <c r="A48" s="270">
        <v>36</v>
      </c>
      <c r="B48" s="85" t="s">
        <v>77</v>
      </c>
      <c r="C48" s="272">
        <v>45</v>
      </c>
      <c r="D48" s="273">
        <v>30</v>
      </c>
      <c r="E48" s="308">
        <v>3</v>
      </c>
      <c r="F48" s="113">
        <v>0</v>
      </c>
      <c r="G48" s="277" t="s">
        <v>18</v>
      </c>
      <c r="H48" s="147"/>
      <c r="I48" s="148"/>
      <c r="J48" s="149"/>
      <c r="K48" s="148"/>
      <c r="L48" s="148"/>
      <c r="M48" s="148"/>
      <c r="N48" s="118">
        <v>15</v>
      </c>
      <c r="O48" s="302">
        <v>30</v>
      </c>
      <c r="P48" s="313">
        <v>3</v>
      </c>
      <c r="Q48" s="316"/>
      <c r="R48" s="317"/>
      <c r="S48" s="318"/>
      <c r="T48" s="122"/>
      <c r="U48" s="123"/>
      <c r="V48" s="124"/>
      <c r="W48" s="122"/>
      <c r="X48" s="123"/>
      <c r="Y48" s="124"/>
      <c r="Z48" s="408"/>
      <c r="AA48" s="408"/>
      <c r="AB48" s="408"/>
      <c r="AC48" s="408"/>
      <c r="AD48" s="408"/>
      <c r="AE48" s="408"/>
      <c r="AF48" s="408"/>
      <c r="AG48" s="408"/>
      <c r="AH48" s="408"/>
      <c r="AI48" s="411"/>
      <c r="AJ48" s="116"/>
      <c r="AK48" s="116"/>
    </row>
    <row r="49" spans="1:37">
      <c r="A49" s="270">
        <v>37</v>
      </c>
      <c r="B49" s="85" t="s">
        <v>76</v>
      </c>
      <c r="C49" s="268">
        <v>30</v>
      </c>
      <c r="D49" s="269">
        <v>20</v>
      </c>
      <c r="E49" s="307">
        <v>2</v>
      </c>
      <c r="F49" s="113">
        <v>0</v>
      </c>
      <c r="G49" s="277" t="s">
        <v>18</v>
      </c>
      <c r="H49" s="147"/>
      <c r="I49" s="148"/>
      <c r="J49" s="149"/>
      <c r="K49" s="148"/>
      <c r="L49" s="148"/>
      <c r="M49" s="148"/>
      <c r="N49" s="300">
        <v>15</v>
      </c>
      <c r="O49" s="301">
        <v>15</v>
      </c>
      <c r="P49" s="312">
        <v>2</v>
      </c>
      <c r="Q49" s="316"/>
      <c r="R49" s="317"/>
      <c r="S49" s="318"/>
      <c r="T49" s="122"/>
      <c r="U49" s="123"/>
      <c r="V49" s="124"/>
      <c r="W49" s="122"/>
      <c r="X49" s="123"/>
      <c r="Y49" s="124"/>
      <c r="Z49" s="408"/>
      <c r="AA49" s="408"/>
      <c r="AB49" s="408"/>
      <c r="AC49" s="408"/>
      <c r="AD49" s="408"/>
      <c r="AE49" s="408"/>
      <c r="AF49" s="408"/>
      <c r="AG49" s="408"/>
      <c r="AH49" s="408"/>
      <c r="AI49" s="411"/>
      <c r="AJ49" s="116"/>
      <c r="AK49" s="116"/>
    </row>
    <row r="50" spans="1:37">
      <c r="A50" s="120">
        <v>38</v>
      </c>
      <c r="B50" s="85" t="s">
        <v>118</v>
      </c>
      <c r="C50" s="272">
        <v>45</v>
      </c>
      <c r="D50" s="273">
        <v>30</v>
      </c>
      <c r="E50" s="308">
        <v>3</v>
      </c>
      <c r="F50" s="113">
        <v>2</v>
      </c>
      <c r="G50" s="118" t="s">
        <v>18</v>
      </c>
      <c r="H50" s="147"/>
      <c r="I50" s="148"/>
      <c r="J50" s="149"/>
      <c r="K50" s="148"/>
      <c r="L50" s="148"/>
      <c r="M50" s="148"/>
      <c r="N50" s="118">
        <v>15</v>
      </c>
      <c r="O50" s="302">
        <v>30</v>
      </c>
      <c r="P50" s="313">
        <v>3</v>
      </c>
      <c r="Q50" s="131"/>
      <c r="R50" s="132"/>
      <c r="S50" s="233"/>
      <c r="T50" s="122"/>
      <c r="U50" s="123"/>
      <c r="V50" s="124"/>
      <c r="W50" s="122"/>
      <c r="X50" s="123"/>
      <c r="Y50" s="124"/>
      <c r="Z50" s="408"/>
      <c r="AA50" s="408"/>
      <c r="AB50" s="408"/>
      <c r="AC50" s="408"/>
      <c r="AD50" s="408"/>
      <c r="AE50" s="408"/>
      <c r="AF50" s="408"/>
      <c r="AG50" s="408"/>
      <c r="AH50" s="408"/>
      <c r="AI50" s="411"/>
      <c r="AJ50" s="116"/>
      <c r="AK50" s="116"/>
    </row>
    <row r="51" spans="1:37">
      <c r="A51" s="119">
        <v>39</v>
      </c>
      <c r="B51" s="287" t="s">
        <v>92</v>
      </c>
      <c r="C51" s="272">
        <v>45</v>
      </c>
      <c r="D51" s="273">
        <v>30</v>
      </c>
      <c r="E51" s="308">
        <v>3</v>
      </c>
      <c r="F51" s="113">
        <v>2</v>
      </c>
      <c r="G51" s="118" t="s">
        <v>18</v>
      </c>
      <c r="H51" s="147"/>
      <c r="I51" s="148"/>
      <c r="J51" s="149"/>
      <c r="K51" s="148"/>
      <c r="L51" s="148"/>
      <c r="M51" s="148"/>
      <c r="N51" s="118">
        <v>15</v>
      </c>
      <c r="O51" s="302">
        <v>30</v>
      </c>
      <c r="P51" s="313">
        <v>3</v>
      </c>
      <c r="Q51" s="138"/>
      <c r="R51" s="139"/>
      <c r="S51" s="383"/>
      <c r="T51" s="122"/>
      <c r="U51" s="123"/>
      <c r="V51" s="124"/>
      <c r="W51" s="122"/>
      <c r="X51" s="123"/>
      <c r="Y51" s="124"/>
      <c r="Z51" s="408"/>
      <c r="AA51" s="408"/>
      <c r="AB51" s="408"/>
      <c r="AC51" s="408"/>
      <c r="AD51" s="408"/>
      <c r="AE51" s="408"/>
      <c r="AF51" s="408"/>
      <c r="AG51" s="408"/>
      <c r="AH51" s="408"/>
      <c r="AI51" s="411"/>
      <c r="AJ51" s="116"/>
      <c r="AK51" s="116"/>
    </row>
    <row r="52" spans="1:37">
      <c r="A52" s="120">
        <v>40</v>
      </c>
      <c r="B52" s="287" t="s">
        <v>93</v>
      </c>
      <c r="C52" s="272">
        <v>45</v>
      </c>
      <c r="D52" s="273">
        <v>30</v>
      </c>
      <c r="E52" s="308">
        <v>3</v>
      </c>
      <c r="F52" s="113">
        <v>2</v>
      </c>
      <c r="G52" s="118" t="s">
        <v>18</v>
      </c>
      <c r="H52" s="147"/>
      <c r="I52" s="148"/>
      <c r="J52" s="149"/>
      <c r="K52" s="148"/>
      <c r="L52" s="148"/>
      <c r="M52" s="148"/>
      <c r="N52" s="122"/>
      <c r="O52" s="123"/>
      <c r="P52" s="124"/>
      <c r="Q52" s="118">
        <v>15</v>
      </c>
      <c r="R52" s="302">
        <v>30</v>
      </c>
      <c r="S52" s="313">
        <v>3</v>
      </c>
      <c r="T52" s="122"/>
      <c r="U52" s="123"/>
      <c r="V52" s="124"/>
      <c r="W52" s="122"/>
      <c r="X52" s="123"/>
      <c r="Y52" s="124"/>
      <c r="Z52" s="408"/>
      <c r="AA52" s="408"/>
      <c r="AB52" s="408"/>
      <c r="AC52" s="408"/>
      <c r="AD52" s="408"/>
      <c r="AE52" s="408"/>
      <c r="AF52" s="408"/>
      <c r="AG52" s="408"/>
      <c r="AH52" s="408"/>
      <c r="AI52" s="411"/>
      <c r="AJ52" s="116"/>
      <c r="AK52" s="116"/>
    </row>
    <row r="53" spans="1:37">
      <c r="A53" s="119">
        <v>41</v>
      </c>
      <c r="B53" s="287" t="s">
        <v>94</v>
      </c>
      <c r="C53" s="272">
        <v>45</v>
      </c>
      <c r="D53" s="273">
        <v>30</v>
      </c>
      <c r="E53" s="308">
        <v>3</v>
      </c>
      <c r="F53" s="113">
        <v>2</v>
      </c>
      <c r="G53" s="118" t="s">
        <v>18</v>
      </c>
      <c r="H53" s="147"/>
      <c r="I53" s="148"/>
      <c r="J53" s="149"/>
      <c r="K53" s="148"/>
      <c r="L53" s="148"/>
      <c r="M53" s="148"/>
      <c r="N53" s="122"/>
      <c r="O53" s="123"/>
      <c r="P53" s="124"/>
      <c r="Q53" s="118">
        <v>15</v>
      </c>
      <c r="R53" s="302">
        <v>30</v>
      </c>
      <c r="S53" s="313">
        <v>3</v>
      </c>
      <c r="T53" s="122"/>
      <c r="U53" s="123"/>
      <c r="V53" s="124"/>
      <c r="W53" s="122"/>
      <c r="X53" s="123"/>
      <c r="Y53" s="124"/>
      <c r="Z53" s="408"/>
      <c r="AA53" s="408"/>
      <c r="AB53" s="408"/>
      <c r="AC53" s="408"/>
      <c r="AD53" s="408"/>
      <c r="AE53" s="408"/>
      <c r="AF53" s="408"/>
      <c r="AG53" s="408"/>
      <c r="AH53" s="408"/>
      <c r="AI53" s="411"/>
      <c r="AJ53" s="116"/>
      <c r="AK53" s="116"/>
    </row>
    <row r="54" spans="1:37">
      <c r="A54" s="120">
        <v>42</v>
      </c>
      <c r="B54" s="287" t="s">
        <v>95</v>
      </c>
      <c r="C54" s="272">
        <v>45</v>
      </c>
      <c r="D54" s="273">
        <v>30</v>
      </c>
      <c r="E54" s="308">
        <v>3</v>
      </c>
      <c r="F54" s="113">
        <v>2</v>
      </c>
      <c r="G54" s="118" t="s">
        <v>18</v>
      </c>
      <c r="H54" s="147"/>
      <c r="I54" s="148"/>
      <c r="J54" s="149"/>
      <c r="K54" s="148"/>
      <c r="L54" s="148"/>
      <c r="M54" s="148"/>
      <c r="N54" s="122"/>
      <c r="O54" s="123"/>
      <c r="P54" s="124"/>
      <c r="Q54" s="118">
        <v>15</v>
      </c>
      <c r="R54" s="302">
        <v>30</v>
      </c>
      <c r="S54" s="313">
        <v>3</v>
      </c>
      <c r="T54" s="330"/>
      <c r="U54" s="132"/>
      <c r="V54" s="331"/>
      <c r="W54" s="122"/>
      <c r="X54" s="123"/>
      <c r="Y54" s="124"/>
      <c r="Z54" s="408"/>
      <c r="AA54" s="408"/>
      <c r="AB54" s="408"/>
      <c r="AC54" s="408"/>
      <c r="AD54" s="408"/>
      <c r="AE54" s="408"/>
      <c r="AF54" s="408"/>
      <c r="AG54" s="408"/>
      <c r="AH54" s="408"/>
      <c r="AI54" s="411"/>
      <c r="AJ54" s="116"/>
      <c r="AK54" s="116"/>
    </row>
    <row r="55" spans="1:37" s="211" customFormat="1">
      <c r="A55" s="120">
        <v>43</v>
      </c>
      <c r="B55" s="287" t="s">
        <v>96</v>
      </c>
      <c r="C55" s="272">
        <v>45</v>
      </c>
      <c r="D55" s="273">
        <v>30</v>
      </c>
      <c r="E55" s="308">
        <v>3</v>
      </c>
      <c r="F55" s="113">
        <v>2</v>
      </c>
      <c r="G55" s="118" t="s">
        <v>18</v>
      </c>
      <c r="H55" s="147"/>
      <c r="I55" s="148"/>
      <c r="J55" s="149"/>
      <c r="K55" s="148"/>
      <c r="L55" s="148"/>
      <c r="M55" s="148"/>
      <c r="N55" s="122"/>
      <c r="O55" s="123"/>
      <c r="P55" s="124"/>
      <c r="Q55" s="118">
        <v>15</v>
      </c>
      <c r="R55" s="302">
        <v>30</v>
      </c>
      <c r="S55" s="313">
        <v>3</v>
      </c>
      <c r="T55" s="332"/>
      <c r="U55" s="333"/>
      <c r="V55" s="334"/>
      <c r="W55" s="122"/>
      <c r="X55" s="123"/>
      <c r="Y55" s="124"/>
      <c r="Z55" s="422"/>
      <c r="AA55" s="422"/>
      <c r="AB55" s="422"/>
      <c r="AC55" s="422"/>
      <c r="AD55" s="422"/>
      <c r="AE55" s="422"/>
      <c r="AF55" s="422"/>
      <c r="AG55" s="422"/>
      <c r="AH55" s="422"/>
      <c r="AI55" s="423"/>
      <c r="AJ55" s="424"/>
      <c r="AK55" s="424"/>
    </row>
    <row r="56" spans="1:37" s="211" customFormat="1" ht="26.25">
      <c r="A56" s="328">
        <v>44</v>
      </c>
      <c r="B56" s="287" t="s">
        <v>99</v>
      </c>
      <c r="C56" s="272">
        <v>45</v>
      </c>
      <c r="D56" s="273">
        <v>30</v>
      </c>
      <c r="E56" s="308">
        <v>3</v>
      </c>
      <c r="F56" s="113">
        <v>2</v>
      </c>
      <c r="G56" s="118" t="s">
        <v>18</v>
      </c>
      <c r="H56" s="147"/>
      <c r="I56" s="148"/>
      <c r="J56" s="149"/>
      <c r="K56" s="148"/>
      <c r="L56" s="148"/>
      <c r="M56" s="148"/>
      <c r="N56" s="122"/>
      <c r="O56" s="123"/>
      <c r="P56" s="124"/>
      <c r="Q56" s="118">
        <v>15</v>
      </c>
      <c r="R56" s="302">
        <v>30</v>
      </c>
      <c r="S56" s="313">
        <v>3</v>
      </c>
      <c r="T56" s="335"/>
      <c r="U56" s="335"/>
      <c r="V56" s="336"/>
      <c r="W56" s="122"/>
      <c r="X56" s="123"/>
      <c r="Y56" s="124"/>
      <c r="Z56" s="422"/>
      <c r="AA56" s="422"/>
      <c r="AB56" s="422"/>
      <c r="AC56" s="422"/>
      <c r="AD56" s="422"/>
      <c r="AE56" s="422"/>
      <c r="AF56" s="422"/>
      <c r="AG56" s="422"/>
      <c r="AH56" s="422"/>
      <c r="AI56" s="423"/>
      <c r="AJ56" s="424"/>
      <c r="AK56" s="424"/>
    </row>
    <row r="57" spans="1:37" s="211" customFormat="1">
      <c r="A57" s="120">
        <v>45</v>
      </c>
      <c r="B57" s="287" t="s">
        <v>97</v>
      </c>
      <c r="C57" s="272">
        <v>90</v>
      </c>
      <c r="D57" s="273">
        <v>60</v>
      </c>
      <c r="E57" s="308">
        <v>6</v>
      </c>
      <c r="F57" s="113">
        <v>2</v>
      </c>
      <c r="G57" s="118" t="s">
        <v>18</v>
      </c>
      <c r="H57" s="147"/>
      <c r="I57" s="148"/>
      <c r="J57" s="149"/>
      <c r="K57" s="148"/>
      <c r="L57" s="148"/>
      <c r="M57" s="148"/>
      <c r="N57" s="122"/>
      <c r="O57" s="123"/>
      <c r="P57" s="124"/>
      <c r="Q57" s="141"/>
      <c r="R57" s="142"/>
      <c r="S57" s="143"/>
      <c r="T57" s="118">
        <v>15</v>
      </c>
      <c r="U57" s="302">
        <v>15</v>
      </c>
      <c r="V57" s="313">
        <v>2</v>
      </c>
      <c r="W57" s="118">
        <v>30</v>
      </c>
      <c r="X57" s="302">
        <v>30</v>
      </c>
      <c r="Y57" s="313">
        <v>4</v>
      </c>
      <c r="Z57" s="422"/>
      <c r="AA57" s="422"/>
      <c r="AB57" s="422"/>
      <c r="AC57" s="422"/>
      <c r="AD57" s="422"/>
      <c r="AE57" s="422"/>
      <c r="AF57" s="422"/>
      <c r="AG57" s="422"/>
      <c r="AH57" s="422"/>
      <c r="AI57" s="423"/>
      <c r="AJ57" s="424"/>
      <c r="AK57" s="424"/>
    </row>
    <row r="58" spans="1:37" s="211" customFormat="1">
      <c r="A58" s="120">
        <v>46</v>
      </c>
      <c r="B58" s="287" t="s">
        <v>98</v>
      </c>
      <c r="C58" s="272">
        <v>45</v>
      </c>
      <c r="D58" s="273">
        <v>30</v>
      </c>
      <c r="E58" s="308">
        <v>3</v>
      </c>
      <c r="F58" s="113">
        <v>2</v>
      </c>
      <c r="G58" s="118" t="s">
        <v>18</v>
      </c>
      <c r="H58" s="147"/>
      <c r="I58" s="148"/>
      <c r="J58" s="149"/>
      <c r="K58" s="148"/>
      <c r="L58" s="148"/>
      <c r="M58" s="148"/>
      <c r="N58" s="122"/>
      <c r="O58" s="123"/>
      <c r="P58" s="124"/>
      <c r="Q58" s="348"/>
      <c r="R58" s="333"/>
      <c r="S58" s="334"/>
      <c r="T58" s="574"/>
      <c r="U58" s="575"/>
      <c r="V58" s="576"/>
      <c r="W58" s="118">
        <v>15</v>
      </c>
      <c r="X58" s="302">
        <v>30</v>
      </c>
      <c r="Y58" s="313">
        <v>3</v>
      </c>
      <c r="Z58" s="422"/>
      <c r="AA58" s="422"/>
      <c r="AB58" s="422"/>
      <c r="AC58" s="422"/>
      <c r="AD58" s="422"/>
      <c r="AE58" s="422"/>
      <c r="AF58" s="422"/>
      <c r="AG58" s="422"/>
      <c r="AH58" s="422"/>
      <c r="AI58" s="423"/>
      <c r="AJ58" s="424"/>
      <c r="AK58" s="424"/>
    </row>
    <row r="59" spans="1:37" ht="36.6" customHeight="1" thickBot="1">
      <c r="A59" s="228">
        <v>47</v>
      </c>
      <c r="B59" s="86" t="s">
        <v>19</v>
      </c>
      <c r="C59" s="114">
        <v>120</v>
      </c>
      <c r="D59" s="98">
        <v>180</v>
      </c>
      <c r="E59" s="158">
        <v>12</v>
      </c>
      <c r="F59" s="111">
        <v>7</v>
      </c>
      <c r="G59" s="63" t="s">
        <v>18</v>
      </c>
      <c r="H59" s="125"/>
      <c r="I59" s="126"/>
      <c r="J59" s="127"/>
      <c r="K59" s="125"/>
      <c r="L59" s="126"/>
      <c r="M59" s="127"/>
      <c r="N59" s="125"/>
      <c r="O59" s="126"/>
      <c r="P59" s="127"/>
      <c r="Q59" s="125"/>
      <c r="R59" s="126"/>
      <c r="S59" s="127"/>
      <c r="T59" s="151"/>
      <c r="U59" s="15">
        <v>60</v>
      </c>
      <c r="V59" s="156">
        <v>5</v>
      </c>
      <c r="W59" s="232"/>
      <c r="X59" s="117">
        <v>60</v>
      </c>
      <c r="Y59" s="157">
        <v>7</v>
      </c>
      <c r="Z59" s="408"/>
      <c r="AA59" s="408"/>
      <c r="AB59" s="408"/>
      <c r="AC59" s="408"/>
      <c r="AD59" s="408"/>
      <c r="AE59" s="408"/>
      <c r="AF59" s="408"/>
      <c r="AG59" s="408"/>
      <c r="AH59" s="408"/>
      <c r="AI59" s="411"/>
      <c r="AJ59" s="116"/>
      <c r="AK59" s="116"/>
    </row>
    <row r="60" spans="1:37" ht="13.5" thickBot="1">
      <c r="A60" s="217" t="s">
        <v>17</v>
      </c>
      <c r="B60" s="220" t="s">
        <v>11</v>
      </c>
      <c r="C60" s="220">
        <v>720</v>
      </c>
      <c r="D60" s="221"/>
      <c r="E60" s="222">
        <v>24</v>
      </c>
      <c r="F60" s="223">
        <v>23</v>
      </c>
      <c r="G60" s="223" t="s">
        <v>18</v>
      </c>
      <c r="H60" s="224"/>
      <c r="I60" s="224"/>
      <c r="J60" s="222"/>
      <c r="K60" s="224"/>
      <c r="L60" s="224"/>
      <c r="M60" s="222"/>
      <c r="N60" s="224"/>
      <c r="O60" s="224"/>
      <c r="P60" s="222"/>
      <c r="Q60" s="224"/>
      <c r="R60" s="224"/>
      <c r="S60" s="225"/>
      <c r="T60" s="224"/>
      <c r="U60" s="224">
        <v>360</v>
      </c>
      <c r="V60" s="222">
        <v>12</v>
      </c>
      <c r="W60" s="224"/>
      <c r="X60" s="224">
        <v>360</v>
      </c>
      <c r="Y60" s="225">
        <v>12</v>
      </c>
      <c r="Z60" s="412"/>
      <c r="AA60" s="408"/>
      <c r="AB60" s="408"/>
      <c r="AC60" s="408"/>
      <c r="AD60" s="408"/>
      <c r="AE60" s="408"/>
      <c r="AF60" s="408"/>
      <c r="AG60" s="408"/>
      <c r="AH60" s="408"/>
      <c r="AI60" s="411"/>
      <c r="AJ60" s="116"/>
      <c r="AK60" s="116"/>
    </row>
    <row r="61" spans="1:37" ht="13.5" thickBot="1">
      <c r="A61" s="180"/>
      <c r="B61" s="560" t="s">
        <v>15</v>
      </c>
      <c r="C61" s="522">
        <f>SUM(C$6,C$14,C46,C60)</f>
        <v>2880</v>
      </c>
      <c r="D61" s="547">
        <f>SUM(D$6,D$14,D46,D60)</f>
        <v>1765</v>
      </c>
      <c r="E61" s="526">
        <f>SUM(E6,E14,E46,E60)</f>
        <v>180</v>
      </c>
      <c r="F61" s="558">
        <f>SUM(F6,F14,F46,F60)</f>
        <v>92</v>
      </c>
      <c r="G61" s="528" t="s">
        <v>107</v>
      </c>
      <c r="H61" s="81">
        <f>SUM(H6,H14,H46)</f>
        <v>180</v>
      </c>
      <c r="I61" s="25">
        <f>SUM(I14,I46,I6)</f>
        <v>240</v>
      </c>
      <c r="J61" s="160">
        <f>SUM(J46,J$14,J$6)</f>
        <v>30</v>
      </c>
      <c r="K61" s="82">
        <f>SUM(K46,K14,K6)</f>
        <v>165</v>
      </c>
      <c r="L61" s="26">
        <f>SUM(L46,L14,L6)</f>
        <v>240</v>
      </c>
      <c r="M61" s="159">
        <f>SUM(M46,M$14,M$6)</f>
        <v>30</v>
      </c>
      <c r="N61" s="81">
        <f>SUM(N46,N14,N6)</f>
        <v>120</v>
      </c>
      <c r="O61" s="25">
        <f>SUM(O46,O14,O6)</f>
        <v>315</v>
      </c>
      <c r="P61" s="160">
        <f>SUM(P46,P$14,P$6)</f>
        <v>30</v>
      </c>
      <c r="Q61" s="83">
        <f>SUM(Q46,Q14,Q6)</f>
        <v>120</v>
      </c>
      <c r="R61" s="25">
        <f>SUM(R46,R14,R6)</f>
        <v>315</v>
      </c>
      <c r="S61" s="159">
        <f>SUM(S46,S$14,S$6)</f>
        <v>30</v>
      </c>
      <c r="T61" s="81">
        <f>SUM(T46,T14,T6)</f>
        <v>75</v>
      </c>
      <c r="U61" s="25">
        <f>SUM(U46,U14,U6,U60)</f>
        <v>540</v>
      </c>
      <c r="V61" s="160">
        <f>SUM(V46,V14,V6,V60)</f>
        <v>30</v>
      </c>
      <c r="W61" s="83">
        <f>SUM(W46,W14,W6)</f>
        <v>45</v>
      </c>
      <c r="X61" s="25">
        <f>SUM(X46,X14,X6,X60)</f>
        <v>525</v>
      </c>
      <c r="Y61" s="159">
        <f>SUM(Y46,Y$14,Y$6,Y$60)</f>
        <v>30</v>
      </c>
      <c r="Z61" s="408"/>
      <c r="AA61" s="408"/>
      <c r="AB61" s="408"/>
      <c r="AC61" s="408"/>
      <c r="AD61" s="408"/>
      <c r="AE61" s="408"/>
      <c r="AF61" s="408"/>
      <c r="AG61" s="408"/>
      <c r="AH61" s="408"/>
      <c r="AI61" s="411"/>
      <c r="AJ61" s="116"/>
      <c r="AK61" s="116"/>
    </row>
    <row r="62" spans="1:37" ht="26.65" thickBot="1">
      <c r="A62" s="181"/>
      <c r="B62" s="561"/>
      <c r="C62" s="523"/>
      <c r="D62" s="548"/>
      <c r="E62" s="527"/>
      <c r="F62" s="559"/>
      <c r="G62" s="529"/>
      <c r="H62" s="537">
        <f>SUM(H61:I61)</f>
        <v>420</v>
      </c>
      <c r="I62" s="534"/>
      <c r="J62" s="218" t="s">
        <v>108</v>
      </c>
      <c r="K62" s="535">
        <f>SUM(K61:L61)</f>
        <v>405</v>
      </c>
      <c r="L62" s="536"/>
      <c r="M62" s="218" t="s">
        <v>110</v>
      </c>
      <c r="N62" s="533">
        <f>SUM(N61:O61)</f>
        <v>435</v>
      </c>
      <c r="O62" s="534"/>
      <c r="P62" s="218" t="s">
        <v>111</v>
      </c>
      <c r="Q62" s="533">
        <f>SUM(Q61:R61)</f>
        <v>435</v>
      </c>
      <c r="R62" s="534"/>
      <c r="S62" s="218" t="s">
        <v>111</v>
      </c>
      <c r="T62" s="580">
        <f>SUM(T61:U61)</f>
        <v>615</v>
      </c>
      <c r="U62" s="581"/>
      <c r="V62" s="22" t="s">
        <v>112</v>
      </c>
      <c r="W62" s="580">
        <f>SUM(W61:X61)</f>
        <v>570</v>
      </c>
      <c r="X62" s="581"/>
      <c r="Y62" s="22" t="s">
        <v>113</v>
      </c>
      <c r="Z62" s="412"/>
      <c r="AA62" s="408"/>
      <c r="AB62" s="408"/>
      <c r="AC62" s="408"/>
      <c r="AD62" s="408"/>
      <c r="AE62" s="408"/>
      <c r="AF62" s="408"/>
      <c r="AG62" s="408"/>
      <c r="AH62" s="408"/>
      <c r="AI62" s="411"/>
      <c r="AJ62" s="116"/>
      <c r="AK62" s="116"/>
    </row>
    <row r="63" spans="1:37" ht="34.799999999999997" customHeight="1" thickBot="1">
      <c r="A63" s="178"/>
      <c r="B63" s="562"/>
      <c r="C63" s="517">
        <f>SUM(C61:D61)</f>
        <v>4645</v>
      </c>
      <c r="D63" s="518"/>
      <c r="E63" s="24"/>
      <c r="F63" s="47"/>
      <c r="G63" s="47"/>
      <c r="H63" s="34"/>
      <c r="I63" s="34"/>
      <c r="J63" s="34"/>
      <c r="K63" s="35"/>
      <c r="L63" s="35"/>
      <c r="M63" s="34"/>
      <c r="N63" s="34"/>
      <c r="O63" s="34"/>
      <c r="P63" s="34"/>
      <c r="Q63" s="34"/>
      <c r="R63" s="34"/>
      <c r="S63" s="34"/>
      <c r="T63" s="519"/>
      <c r="U63" s="519"/>
      <c r="V63" s="519"/>
      <c r="W63" s="519"/>
      <c r="X63" s="519"/>
      <c r="Y63" s="519"/>
      <c r="Z63" s="408"/>
      <c r="AA63" s="408"/>
      <c r="AB63" s="408"/>
      <c r="AC63" s="408"/>
      <c r="AD63" s="408"/>
      <c r="AE63" s="408"/>
      <c r="AF63" s="408"/>
      <c r="AG63" s="408"/>
      <c r="AH63" s="408"/>
      <c r="AI63" s="411"/>
      <c r="AJ63" s="116"/>
      <c r="AK63" s="116"/>
    </row>
    <row r="64" spans="1:37" ht="35.450000000000003" customHeight="1" thickBot="1">
      <c r="A64" s="179"/>
      <c r="B64" s="563"/>
      <c r="C64" s="564"/>
      <c r="D64" s="564"/>
      <c r="E64" s="564"/>
      <c r="F64" s="564"/>
      <c r="G64" s="564"/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/>
      <c r="S64" s="564"/>
      <c r="T64" s="519"/>
      <c r="U64" s="519"/>
      <c r="V64" s="519"/>
      <c r="W64" s="519"/>
      <c r="X64" s="519"/>
      <c r="Y64" s="519"/>
      <c r="Z64" s="408"/>
      <c r="AA64" s="408"/>
      <c r="AB64" s="408"/>
      <c r="AC64" s="408"/>
      <c r="AD64" s="408"/>
      <c r="AE64" s="408"/>
      <c r="AF64" s="408"/>
      <c r="AG64" s="408"/>
      <c r="AH64" s="408"/>
      <c r="AI64" s="411"/>
      <c r="AJ64" s="116"/>
      <c r="AK64" s="116"/>
    </row>
    <row r="65" spans="1:37" ht="26.65" thickBot="1">
      <c r="A65" s="7" t="s">
        <v>32</v>
      </c>
      <c r="B65" s="8" t="s">
        <v>79</v>
      </c>
      <c r="C65" s="18">
        <f>SUM(C66:C80)</f>
        <v>705</v>
      </c>
      <c r="D65" s="17">
        <f>SUM(D66:D80)</f>
        <v>570</v>
      </c>
      <c r="E65" s="18">
        <f>SUM(E66:E80)</f>
        <v>51</v>
      </c>
      <c r="F65" s="18">
        <f>SUM(F66:F80)</f>
        <v>24</v>
      </c>
      <c r="G65" s="19"/>
      <c r="H65" s="19">
        <f>SUM(H67:H80)</f>
        <v>0</v>
      </c>
      <c r="I65" s="19">
        <f>SUM(I67:I80)</f>
        <v>0</v>
      </c>
      <c r="J65" s="18">
        <f>SUM(J70:J80)</f>
        <v>0</v>
      </c>
      <c r="K65" s="19">
        <f>SUM(K67:K80)</f>
        <v>0</v>
      </c>
      <c r="L65" s="19">
        <f>SUM(L67:L80)</f>
        <v>0</v>
      </c>
      <c r="M65" s="18">
        <f>SUM(M67:M80)</f>
        <v>0</v>
      </c>
      <c r="N65" s="19">
        <f t="shared" ref="N65:Y65" si="7">SUM(N66:N80)</f>
        <v>90</v>
      </c>
      <c r="O65" s="19">
        <f t="shared" si="7"/>
        <v>135</v>
      </c>
      <c r="P65" s="18">
        <f t="shared" si="7"/>
        <v>15</v>
      </c>
      <c r="Q65" s="19">
        <f t="shared" si="7"/>
        <v>90</v>
      </c>
      <c r="R65" s="19">
        <f t="shared" si="7"/>
        <v>135</v>
      </c>
      <c r="S65" s="20">
        <f t="shared" si="7"/>
        <v>15</v>
      </c>
      <c r="T65" s="23">
        <f t="shared" si="7"/>
        <v>15</v>
      </c>
      <c r="U65" s="19">
        <f t="shared" si="7"/>
        <v>75</v>
      </c>
      <c r="V65" s="18">
        <f t="shared" si="7"/>
        <v>7</v>
      </c>
      <c r="W65" s="19">
        <f t="shared" si="7"/>
        <v>45</v>
      </c>
      <c r="X65" s="19">
        <f t="shared" si="7"/>
        <v>120</v>
      </c>
      <c r="Y65" s="20">
        <f t="shared" si="7"/>
        <v>14</v>
      </c>
      <c r="Z65" s="412"/>
      <c r="AA65" s="408"/>
      <c r="AB65" s="408"/>
      <c r="AC65" s="408"/>
      <c r="AD65" s="408"/>
      <c r="AE65" s="408"/>
      <c r="AF65" s="408"/>
      <c r="AG65" s="408"/>
      <c r="AH65" s="408"/>
      <c r="AI65" s="411"/>
      <c r="AJ65" s="116"/>
      <c r="AK65" s="116"/>
    </row>
    <row r="66" spans="1:37">
      <c r="A66" s="226">
        <v>35</v>
      </c>
      <c r="B66" s="295" t="s">
        <v>80</v>
      </c>
      <c r="C66" s="298">
        <v>60</v>
      </c>
      <c r="D66" s="299">
        <v>40</v>
      </c>
      <c r="E66" s="311">
        <v>4</v>
      </c>
      <c r="F66" s="115">
        <v>2</v>
      </c>
      <c r="G66" s="297" t="s">
        <v>18</v>
      </c>
      <c r="H66" s="122"/>
      <c r="I66" s="123"/>
      <c r="J66" s="124"/>
      <c r="K66" s="122"/>
      <c r="L66" s="123"/>
      <c r="M66" s="124"/>
      <c r="N66" s="300">
        <v>30</v>
      </c>
      <c r="O66" s="301">
        <v>30</v>
      </c>
      <c r="P66" s="312">
        <v>4</v>
      </c>
      <c r="Q66" s="565"/>
      <c r="R66" s="566"/>
      <c r="S66" s="567"/>
      <c r="T66" s="571"/>
      <c r="U66" s="572"/>
      <c r="V66" s="573"/>
      <c r="W66" s="571"/>
      <c r="X66" s="572"/>
      <c r="Y66" s="573"/>
      <c r="Z66" s="408"/>
      <c r="AA66" s="408"/>
      <c r="AB66" s="408"/>
      <c r="AC66" s="408"/>
      <c r="AD66" s="408"/>
      <c r="AE66" s="408"/>
      <c r="AF66" s="408"/>
      <c r="AG66" s="408"/>
      <c r="AH66" s="408"/>
      <c r="AI66" s="411"/>
      <c r="AJ66" s="116"/>
      <c r="AK66" s="116"/>
    </row>
    <row r="67" spans="1:37">
      <c r="A67" s="120">
        <v>36</v>
      </c>
      <c r="B67" s="287" t="s">
        <v>81</v>
      </c>
      <c r="C67" s="272">
        <v>45</v>
      </c>
      <c r="D67" s="273">
        <v>30</v>
      </c>
      <c r="E67" s="308">
        <v>3</v>
      </c>
      <c r="F67" s="113">
        <v>1</v>
      </c>
      <c r="G67" s="118" t="s">
        <v>18</v>
      </c>
      <c r="H67" s="122"/>
      <c r="I67" s="123"/>
      <c r="J67" s="124"/>
      <c r="K67" s="122"/>
      <c r="L67" s="123"/>
      <c r="M67" s="124"/>
      <c r="N67" s="118">
        <v>15</v>
      </c>
      <c r="O67" s="302">
        <v>30</v>
      </c>
      <c r="P67" s="313">
        <v>3</v>
      </c>
      <c r="Q67" s="565"/>
      <c r="R67" s="566"/>
      <c r="S67" s="567"/>
      <c r="T67" s="565"/>
      <c r="U67" s="566"/>
      <c r="V67" s="567"/>
      <c r="W67" s="565"/>
      <c r="X67" s="566"/>
      <c r="Y67" s="567"/>
      <c r="Z67" s="408"/>
      <c r="AA67" s="408"/>
      <c r="AB67" s="408"/>
      <c r="AC67" s="408"/>
      <c r="AD67" s="408"/>
      <c r="AE67" s="408"/>
      <c r="AF67" s="408"/>
      <c r="AG67" s="408"/>
      <c r="AH67" s="408"/>
      <c r="AI67" s="411"/>
      <c r="AJ67" s="116"/>
      <c r="AK67" s="116"/>
    </row>
    <row r="68" spans="1:37">
      <c r="A68" s="120">
        <v>37</v>
      </c>
      <c r="B68" s="287" t="s">
        <v>104</v>
      </c>
      <c r="C68" s="272">
        <v>45</v>
      </c>
      <c r="D68" s="273">
        <v>30</v>
      </c>
      <c r="E68" s="308">
        <v>3</v>
      </c>
      <c r="F68" s="113">
        <v>2</v>
      </c>
      <c r="G68" s="118" t="s">
        <v>18</v>
      </c>
      <c r="H68" s="122"/>
      <c r="I68" s="123"/>
      <c r="J68" s="124"/>
      <c r="K68" s="122"/>
      <c r="L68" s="123"/>
      <c r="M68" s="124"/>
      <c r="N68" s="118">
        <v>15</v>
      </c>
      <c r="O68" s="302">
        <v>30</v>
      </c>
      <c r="P68" s="313">
        <v>3</v>
      </c>
      <c r="Q68" s="565"/>
      <c r="R68" s="566"/>
      <c r="S68" s="567"/>
      <c r="T68" s="565"/>
      <c r="U68" s="566"/>
      <c r="V68" s="567"/>
      <c r="W68" s="565"/>
      <c r="X68" s="566"/>
      <c r="Y68" s="567"/>
      <c r="Z68" s="408"/>
      <c r="AA68" s="408"/>
      <c r="AB68" s="408"/>
      <c r="AC68" s="408"/>
      <c r="AD68" s="408"/>
      <c r="AE68" s="408"/>
      <c r="AF68" s="408"/>
      <c r="AG68" s="408"/>
      <c r="AH68" s="408"/>
      <c r="AI68" s="411"/>
      <c r="AJ68" s="116"/>
      <c r="AK68" s="116"/>
    </row>
    <row r="69" spans="1:37">
      <c r="A69" s="119">
        <v>38</v>
      </c>
      <c r="B69" s="287" t="s">
        <v>105</v>
      </c>
      <c r="C69" s="272">
        <v>45</v>
      </c>
      <c r="D69" s="273">
        <v>30</v>
      </c>
      <c r="E69" s="308">
        <v>3</v>
      </c>
      <c r="F69" s="113">
        <v>2</v>
      </c>
      <c r="G69" s="118" t="s">
        <v>18</v>
      </c>
      <c r="H69" s="122"/>
      <c r="I69" s="123"/>
      <c r="J69" s="124"/>
      <c r="K69" s="122"/>
      <c r="L69" s="123"/>
      <c r="M69" s="124"/>
      <c r="N69" s="118">
        <v>15</v>
      </c>
      <c r="O69" s="302">
        <v>30</v>
      </c>
      <c r="P69" s="313">
        <v>3</v>
      </c>
      <c r="Q69" s="565"/>
      <c r="R69" s="566"/>
      <c r="S69" s="567"/>
      <c r="T69" s="565"/>
      <c r="U69" s="566"/>
      <c r="V69" s="567"/>
      <c r="W69" s="565"/>
      <c r="X69" s="566"/>
      <c r="Y69" s="567"/>
      <c r="Z69" s="408"/>
      <c r="AA69" s="408"/>
      <c r="AB69" s="408"/>
      <c r="AC69" s="408"/>
      <c r="AD69" s="408"/>
      <c r="AE69" s="408"/>
      <c r="AF69" s="408"/>
      <c r="AG69" s="408"/>
      <c r="AH69" s="408"/>
      <c r="AI69" s="411"/>
      <c r="AJ69" s="116"/>
      <c r="AK69" s="116"/>
    </row>
    <row r="70" spans="1:37" ht="12.6" customHeight="1">
      <c r="A70" s="270">
        <v>39</v>
      </c>
      <c r="B70" s="287" t="s">
        <v>82</v>
      </c>
      <c r="C70" s="272">
        <v>30</v>
      </c>
      <c r="D70" s="273">
        <v>20</v>
      </c>
      <c r="E70" s="308">
        <v>2</v>
      </c>
      <c r="F70" s="113">
        <v>0</v>
      </c>
      <c r="G70" s="118" t="s">
        <v>18</v>
      </c>
      <c r="H70" s="122"/>
      <c r="I70" s="123"/>
      <c r="J70" s="124"/>
      <c r="K70" s="122"/>
      <c r="L70" s="123"/>
      <c r="M70" s="124"/>
      <c r="N70" s="118">
        <v>15</v>
      </c>
      <c r="O70" s="302">
        <v>15</v>
      </c>
      <c r="P70" s="313">
        <v>2</v>
      </c>
      <c r="Q70" s="568"/>
      <c r="R70" s="569"/>
      <c r="S70" s="570"/>
      <c r="T70" s="565"/>
      <c r="U70" s="566"/>
      <c r="V70" s="567"/>
      <c r="W70" s="565"/>
      <c r="X70" s="566"/>
      <c r="Y70" s="567"/>
      <c r="Z70" s="408"/>
      <c r="AA70" s="408"/>
      <c r="AB70" s="408"/>
      <c r="AC70" s="408"/>
      <c r="AD70" s="408"/>
      <c r="AE70" s="408"/>
      <c r="AF70" s="408"/>
      <c r="AG70" s="408"/>
      <c r="AH70" s="408"/>
      <c r="AI70" s="411"/>
      <c r="AJ70" s="116"/>
      <c r="AK70" s="116"/>
    </row>
    <row r="71" spans="1:37">
      <c r="A71" s="120">
        <v>40</v>
      </c>
      <c r="B71" s="287" t="s">
        <v>83</v>
      </c>
      <c r="C71" s="272">
        <v>60</v>
      </c>
      <c r="D71" s="273">
        <v>40</v>
      </c>
      <c r="E71" s="308">
        <v>4</v>
      </c>
      <c r="F71" s="113">
        <v>3</v>
      </c>
      <c r="G71" s="118" t="s">
        <v>18</v>
      </c>
      <c r="H71" s="122"/>
      <c r="I71" s="123"/>
      <c r="J71" s="124"/>
      <c r="K71" s="122"/>
      <c r="L71" s="123"/>
      <c r="M71" s="124"/>
      <c r="N71" s="122"/>
      <c r="O71" s="123"/>
      <c r="P71" s="124"/>
      <c r="Q71" s="492">
        <v>30</v>
      </c>
      <c r="R71" s="493">
        <v>30</v>
      </c>
      <c r="S71" s="313">
        <v>4</v>
      </c>
      <c r="T71" s="131"/>
      <c r="U71" s="132"/>
      <c r="V71" s="331"/>
      <c r="W71" s="565"/>
      <c r="X71" s="566"/>
      <c r="Y71" s="567"/>
      <c r="Z71" s="408"/>
      <c r="AA71" s="408"/>
      <c r="AB71" s="408"/>
      <c r="AC71" s="408"/>
      <c r="AD71" s="408"/>
      <c r="AE71" s="408"/>
      <c r="AF71" s="408"/>
      <c r="AG71" s="408"/>
      <c r="AH71" s="408"/>
      <c r="AI71" s="411"/>
      <c r="AJ71" s="116"/>
      <c r="AK71" s="116"/>
    </row>
    <row r="72" spans="1:37">
      <c r="A72" s="120">
        <v>41</v>
      </c>
      <c r="B72" s="287" t="s">
        <v>85</v>
      </c>
      <c r="C72" s="272">
        <v>45</v>
      </c>
      <c r="D72" s="273">
        <v>30</v>
      </c>
      <c r="E72" s="308">
        <v>3</v>
      </c>
      <c r="F72" s="113">
        <v>1</v>
      </c>
      <c r="G72" s="118" t="s">
        <v>18</v>
      </c>
      <c r="H72" s="122"/>
      <c r="I72" s="123"/>
      <c r="J72" s="124"/>
      <c r="K72" s="122"/>
      <c r="L72" s="123"/>
      <c r="M72" s="124"/>
      <c r="N72" s="122"/>
      <c r="O72" s="123"/>
      <c r="P72" s="124"/>
      <c r="Q72" s="118">
        <v>15</v>
      </c>
      <c r="R72" s="302">
        <v>30</v>
      </c>
      <c r="S72" s="313">
        <v>3</v>
      </c>
      <c r="T72" s="131"/>
      <c r="U72" s="132"/>
      <c r="V72" s="331"/>
      <c r="W72" s="565"/>
      <c r="X72" s="566"/>
      <c r="Y72" s="567"/>
      <c r="Z72" s="408"/>
      <c r="AA72" s="408"/>
      <c r="AB72" s="408"/>
      <c r="AC72" s="408"/>
      <c r="AD72" s="408"/>
      <c r="AE72" s="408"/>
      <c r="AF72" s="408"/>
      <c r="AG72" s="408"/>
      <c r="AH72" s="408"/>
      <c r="AI72" s="411"/>
      <c r="AJ72" s="116"/>
      <c r="AK72" s="116"/>
    </row>
    <row r="73" spans="1:37">
      <c r="A73" s="120">
        <v>42</v>
      </c>
      <c r="B73" s="287" t="s">
        <v>86</v>
      </c>
      <c r="C73" s="272">
        <v>45</v>
      </c>
      <c r="D73" s="273">
        <v>30</v>
      </c>
      <c r="E73" s="308">
        <v>3</v>
      </c>
      <c r="F73" s="113">
        <v>1</v>
      </c>
      <c r="G73" s="118" t="s">
        <v>18</v>
      </c>
      <c r="H73" s="122"/>
      <c r="I73" s="123"/>
      <c r="J73" s="124"/>
      <c r="K73" s="122"/>
      <c r="L73" s="123"/>
      <c r="M73" s="124"/>
      <c r="N73" s="122"/>
      <c r="O73" s="123"/>
      <c r="P73" s="124"/>
      <c r="Q73" s="118">
        <v>15</v>
      </c>
      <c r="R73" s="302">
        <v>30</v>
      </c>
      <c r="S73" s="313">
        <v>3</v>
      </c>
      <c r="T73" s="131"/>
      <c r="U73" s="132"/>
      <c r="V73" s="331"/>
      <c r="W73" s="565"/>
      <c r="X73" s="566"/>
      <c r="Y73" s="567"/>
      <c r="Z73" s="408"/>
      <c r="AA73" s="408"/>
      <c r="AB73" s="408"/>
      <c r="AC73" s="408"/>
      <c r="AD73" s="408"/>
      <c r="AE73" s="408"/>
      <c r="AF73" s="408"/>
      <c r="AG73" s="408"/>
      <c r="AH73" s="408"/>
      <c r="AI73" s="411"/>
      <c r="AJ73" s="116"/>
      <c r="AK73" s="116"/>
    </row>
    <row r="74" spans="1:37">
      <c r="A74" s="119">
        <v>43</v>
      </c>
      <c r="B74" s="287" t="s">
        <v>87</v>
      </c>
      <c r="C74" s="272">
        <v>45</v>
      </c>
      <c r="D74" s="273">
        <v>30</v>
      </c>
      <c r="E74" s="308">
        <v>3</v>
      </c>
      <c r="F74" s="113">
        <v>1</v>
      </c>
      <c r="G74" s="118" t="s">
        <v>18</v>
      </c>
      <c r="H74" s="122"/>
      <c r="I74" s="123"/>
      <c r="J74" s="124"/>
      <c r="K74" s="122"/>
      <c r="L74" s="123"/>
      <c r="M74" s="124"/>
      <c r="N74" s="122"/>
      <c r="O74" s="123"/>
      <c r="P74" s="124"/>
      <c r="Q74" s="118">
        <v>15</v>
      </c>
      <c r="R74" s="302">
        <v>30</v>
      </c>
      <c r="S74" s="313">
        <v>3</v>
      </c>
      <c r="T74" s="131"/>
      <c r="U74" s="132"/>
      <c r="V74" s="331"/>
      <c r="W74" s="131"/>
      <c r="X74" s="132"/>
      <c r="Y74" s="331"/>
      <c r="Z74" s="408"/>
      <c r="AA74" s="408"/>
      <c r="AB74" s="408"/>
      <c r="AC74" s="408"/>
      <c r="AD74" s="408"/>
      <c r="AE74" s="408"/>
      <c r="AF74" s="408"/>
      <c r="AG74" s="408"/>
      <c r="AH74" s="408"/>
      <c r="AI74" s="411"/>
      <c r="AJ74" s="116"/>
      <c r="AK74" s="116"/>
    </row>
    <row r="75" spans="1:37">
      <c r="A75" s="270">
        <v>44</v>
      </c>
      <c r="B75" s="287" t="s">
        <v>103</v>
      </c>
      <c r="C75" s="272">
        <v>30</v>
      </c>
      <c r="D75" s="273">
        <v>20</v>
      </c>
      <c r="E75" s="308">
        <v>2</v>
      </c>
      <c r="F75" s="113">
        <v>0</v>
      </c>
      <c r="G75" s="118" t="s">
        <v>18</v>
      </c>
      <c r="H75" s="122"/>
      <c r="I75" s="123"/>
      <c r="J75" s="124"/>
      <c r="K75" s="122"/>
      <c r="L75" s="123"/>
      <c r="M75" s="124"/>
      <c r="N75" s="122"/>
      <c r="O75" s="123"/>
      <c r="P75" s="124"/>
      <c r="Q75" s="118">
        <v>15</v>
      </c>
      <c r="R75" s="302">
        <v>15</v>
      </c>
      <c r="S75" s="313">
        <v>2</v>
      </c>
      <c r="T75" s="138"/>
      <c r="U75" s="139"/>
      <c r="V75" s="140"/>
      <c r="W75" s="131"/>
      <c r="X75" s="132"/>
      <c r="Y75" s="331"/>
      <c r="Z75" s="408"/>
      <c r="AA75" s="408"/>
      <c r="AB75" s="408"/>
      <c r="AC75" s="408"/>
      <c r="AD75" s="408"/>
      <c r="AE75" s="408"/>
      <c r="AF75" s="408"/>
      <c r="AG75" s="408"/>
      <c r="AH75" s="408"/>
      <c r="AI75" s="411"/>
      <c r="AJ75" s="116"/>
      <c r="AK75" s="116"/>
    </row>
    <row r="76" spans="1:37">
      <c r="A76" s="120">
        <v>45</v>
      </c>
      <c r="B76" s="287" t="s">
        <v>84</v>
      </c>
      <c r="C76" s="272">
        <v>30</v>
      </c>
      <c r="D76" s="273">
        <v>20</v>
      </c>
      <c r="E76" s="308">
        <v>2</v>
      </c>
      <c r="F76" s="113">
        <v>1</v>
      </c>
      <c r="G76" s="118" t="s">
        <v>18</v>
      </c>
      <c r="H76" s="122"/>
      <c r="I76" s="123"/>
      <c r="J76" s="124"/>
      <c r="K76" s="122"/>
      <c r="L76" s="123"/>
      <c r="M76" s="124"/>
      <c r="N76" s="122"/>
      <c r="O76" s="123"/>
      <c r="P76" s="124"/>
      <c r="Q76" s="128"/>
      <c r="R76" s="129"/>
      <c r="S76" s="130"/>
      <c r="T76" s="118">
        <v>15</v>
      </c>
      <c r="U76" s="302">
        <v>15</v>
      </c>
      <c r="V76" s="313">
        <v>2</v>
      </c>
      <c r="W76" s="138"/>
      <c r="X76" s="139"/>
      <c r="Y76" s="140"/>
      <c r="Z76" s="408"/>
      <c r="AA76" s="408"/>
      <c r="AB76" s="408"/>
      <c r="AC76" s="408"/>
      <c r="AD76" s="408"/>
      <c r="AE76" s="408"/>
      <c r="AF76" s="408"/>
      <c r="AG76" s="408"/>
      <c r="AH76" s="408"/>
      <c r="AI76" s="411"/>
      <c r="AJ76" s="116"/>
      <c r="AK76" s="116"/>
    </row>
    <row r="77" spans="1:37">
      <c r="A77" s="119">
        <v>46</v>
      </c>
      <c r="B77" s="287" t="s">
        <v>88</v>
      </c>
      <c r="C77" s="272">
        <v>45</v>
      </c>
      <c r="D77" s="273">
        <v>30</v>
      </c>
      <c r="E77" s="308">
        <v>3</v>
      </c>
      <c r="F77" s="113">
        <v>1</v>
      </c>
      <c r="G77" s="118" t="s">
        <v>18</v>
      </c>
      <c r="H77" s="122"/>
      <c r="I77" s="123"/>
      <c r="J77" s="124"/>
      <c r="K77" s="122"/>
      <c r="L77" s="123"/>
      <c r="M77" s="124"/>
      <c r="N77" s="122"/>
      <c r="O77" s="123"/>
      <c r="P77" s="124"/>
      <c r="Q77" s="122"/>
      <c r="R77" s="123"/>
      <c r="S77" s="124"/>
      <c r="T77" s="122"/>
      <c r="U77" s="123"/>
      <c r="V77" s="124"/>
      <c r="W77" s="118">
        <v>15</v>
      </c>
      <c r="X77" s="302">
        <v>30</v>
      </c>
      <c r="Y77" s="313">
        <v>3</v>
      </c>
      <c r="Z77" s="408"/>
      <c r="AA77" s="408"/>
      <c r="AB77" s="408"/>
      <c r="AC77" s="408"/>
      <c r="AD77" s="408"/>
      <c r="AE77" s="408"/>
      <c r="AF77" s="408"/>
      <c r="AG77" s="408"/>
      <c r="AH77" s="408"/>
      <c r="AI77" s="411"/>
      <c r="AJ77" s="116"/>
      <c r="AK77" s="116"/>
    </row>
    <row r="78" spans="1:37">
      <c r="A78" s="120">
        <v>47</v>
      </c>
      <c r="B78" s="287" t="s">
        <v>106</v>
      </c>
      <c r="C78" s="272">
        <v>30</v>
      </c>
      <c r="D78" s="273">
        <v>20</v>
      </c>
      <c r="E78" s="308">
        <v>2</v>
      </c>
      <c r="F78" s="113">
        <v>1</v>
      </c>
      <c r="G78" s="118" t="s">
        <v>18</v>
      </c>
      <c r="H78" s="122"/>
      <c r="I78" s="123"/>
      <c r="J78" s="124"/>
      <c r="K78" s="122"/>
      <c r="L78" s="123"/>
      <c r="M78" s="124"/>
      <c r="N78" s="122"/>
      <c r="O78" s="123"/>
      <c r="P78" s="124"/>
      <c r="Q78" s="122"/>
      <c r="R78" s="123"/>
      <c r="S78" s="124"/>
      <c r="T78" s="131"/>
      <c r="U78" s="132"/>
      <c r="V78" s="331"/>
      <c r="W78" s="118">
        <v>15</v>
      </c>
      <c r="X78" s="302">
        <v>15</v>
      </c>
      <c r="Y78" s="313">
        <v>2</v>
      </c>
      <c r="Z78" s="408"/>
      <c r="AA78" s="408"/>
      <c r="AB78" s="408"/>
      <c r="AC78" s="408"/>
      <c r="AD78" s="408"/>
      <c r="AE78" s="408"/>
      <c r="AF78" s="408"/>
      <c r="AG78" s="408"/>
      <c r="AH78" s="408"/>
      <c r="AI78" s="411"/>
      <c r="AJ78" s="116"/>
      <c r="AK78" s="116"/>
    </row>
    <row r="79" spans="1:37">
      <c r="A79" s="327">
        <v>48</v>
      </c>
      <c r="B79" s="287" t="s">
        <v>89</v>
      </c>
      <c r="C79" s="272">
        <v>30</v>
      </c>
      <c r="D79" s="273">
        <v>20</v>
      </c>
      <c r="E79" s="308">
        <v>2</v>
      </c>
      <c r="F79" s="113">
        <v>1</v>
      </c>
      <c r="G79" s="118" t="s">
        <v>18</v>
      </c>
      <c r="H79" s="122"/>
      <c r="I79" s="123"/>
      <c r="J79" s="124"/>
      <c r="K79" s="122"/>
      <c r="L79" s="123"/>
      <c r="M79" s="124"/>
      <c r="N79" s="122"/>
      <c r="O79" s="123"/>
      <c r="P79" s="124"/>
      <c r="Q79" s="122"/>
      <c r="R79" s="123"/>
      <c r="S79" s="124"/>
      <c r="T79" s="122"/>
      <c r="U79" s="133"/>
      <c r="V79" s="134"/>
      <c r="W79" s="118">
        <v>15</v>
      </c>
      <c r="X79" s="302">
        <v>15</v>
      </c>
      <c r="Y79" s="313">
        <v>2</v>
      </c>
      <c r="Z79" s="408"/>
      <c r="AA79" s="408"/>
      <c r="AB79" s="408"/>
      <c r="AC79" s="408"/>
      <c r="AD79" s="408"/>
      <c r="AE79" s="408"/>
      <c r="AF79" s="408"/>
      <c r="AG79" s="408"/>
      <c r="AH79" s="408"/>
      <c r="AI79" s="411"/>
      <c r="AJ79" s="116"/>
      <c r="AK79" s="116"/>
    </row>
    <row r="80" spans="1:37" s="3" customFormat="1" ht="33" customHeight="1" thickBot="1">
      <c r="A80" s="228">
        <v>49</v>
      </c>
      <c r="B80" s="84" t="s">
        <v>19</v>
      </c>
      <c r="C80" s="114">
        <v>120</v>
      </c>
      <c r="D80" s="98">
        <v>180</v>
      </c>
      <c r="E80" s="158">
        <v>12</v>
      </c>
      <c r="F80" s="111">
        <v>7</v>
      </c>
      <c r="G80" s="63" t="s">
        <v>18</v>
      </c>
      <c r="H80" s="125"/>
      <c r="I80" s="126"/>
      <c r="J80" s="127"/>
      <c r="K80" s="125"/>
      <c r="L80" s="126"/>
      <c r="M80" s="127"/>
      <c r="N80" s="125"/>
      <c r="O80" s="126"/>
      <c r="P80" s="127"/>
      <c r="Q80" s="125"/>
      <c r="R80" s="126"/>
      <c r="S80" s="127"/>
      <c r="T80" s="398"/>
      <c r="U80" s="306">
        <v>60</v>
      </c>
      <c r="V80" s="314">
        <v>5</v>
      </c>
      <c r="W80" s="397"/>
      <c r="X80" s="306">
        <v>60</v>
      </c>
      <c r="Y80" s="314">
        <v>7</v>
      </c>
      <c r="Z80" s="408"/>
      <c r="AA80" s="408"/>
      <c r="AB80" s="408"/>
      <c r="AC80" s="408"/>
      <c r="AD80" s="408"/>
      <c r="AE80" s="408"/>
      <c r="AF80" s="408"/>
      <c r="AG80" s="408"/>
      <c r="AH80" s="408"/>
      <c r="AI80" s="411"/>
      <c r="AJ80" s="116"/>
      <c r="AK80" s="116"/>
    </row>
    <row r="81" spans="1:39" s="3" customFormat="1" ht="13.5" thickBot="1">
      <c r="A81" s="21" t="s">
        <v>17</v>
      </c>
      <c r="B81" s="22" t="s">
        <v>11</v>
      </c>
      <c r="C81" s="22">
        <v>720</v>
      </c>
      <c r="D81" s="23"/>
      <c r="E81" s="18">
        <v>24</v>
      </c>
      <c r="F81" s="18">
        <v>23</v>
      </c>
      <c r="G81" s="18" t="s">
        <v>18</v>
      </c>
      <c r="H81" s="19"/>
      <c r="I81" s="19"/>
      <c r="J81" s="18"/>
      <c r="K81" s="19"/>
      <c r="L81" s="19"/>
      <c r="M81" s="18"/>
      <c r="N81" s="19"/>
      <c r="O81" s="19"/>
      <c r="P81" s="18"/>
      <c r="Q81" s="19"/>
      <c r="R81" s="19"/>
      <c r="S81" s="20"/>
      <c r="T81" s="19"/>
      <c r="U81" s="19">
        <v>360</v>
      </c>
      <c r="V81" s="18">
        <v>12</v>
      </c>
      <c r="W81" s="19"/>
      <c r="X81" s="19">
        <v>360</v>
      </c>
      <c r="Y81" s="20">
        <v>12</v>
      </c>
      <c r="Z81" s="412"/>
      <c r="AA81" s="408"/>
      <c r="AB81" s="408"/>
      <c r="AC81" s="408"/>
      <c r="AD81" s="408"/>
      <c r="AE81" s="408"/>
      <c r="AF81" s="408"/>
      <c r="AG81" s="408"/>
      <c r="AH81" s="408"/>
      <c r="AI81" s="411"/>
      <c r="AJ81" s="116"/>
      <c r="AK81" s="116"/>
    </row>
    <row r="82" spans="1:39" s="3" customFormat="1" ht="13.5" thickBot="1">
      <c r="A82" s="69"/>
      <c r="B82" s="560" t="s">
        <v>15</v>
      </c>
      <c r="C82" s="522">
        <f>SUM(C6,C14,C65,C81)</f>
        <v>2880</v>
      </c>
      <c r="D82" s="524">
        <f>SUM(D6,D14,D65,D81)</f>
        <v>1765</v>
      </c>
      <c r="E82" s="526">
        <f>SUM(E6,E14,E65,E81)</f>
        <v>180</v>
      </c>
      <c r="F82" s="558">
        <f>SUM(F6,F14,F65,F81)</f>
        <v>91</v>
      </c>
      <c r="G82" s="528" t="s">
        <v>107</v>
      </c>
      <c r="H82" s="83">
        <f>SUM(H$6,H$14,H65)</f>
        <v>180</v>
      </c>
      <c r="I82" s="25">
        <f>SUM(I$6,I$14,I65)</f>
        <v>240</v>
      </c>
      <c r="J82" s="161">
        <f>SUM(J81,J65,J$14,J$6)</f>
        <v>30</v>
      </c>
      <c r="K82" s="25">
        <f>SUM(K$6,K$14,K65)</f>
        <v>165</v>
      </c>
      <c r="L82" s="25">
        <f>SUM(L$6,L$14,L65)</f>
        <v>240</v>
      </c>
      <c r="M82" s="161">
        <f>SUM(M81,M65,M$14,M$6)</f>
        <v>30</v>
      </c>
      <c r="N82" s="25">
        <f>SUM(N$6,N$14,N65)</f>
        <v>120</v>
      </c>
      <c r="O82" s="25">
        <f>SUM(O$6,O$14,O65)</f>
        <v>315</v>
      </c>
      <c r="P82" s="161">
        <f>SUM(P81,P65,P$14,P$6)</f>
        <v>30</v>
      </c>
      <c r="Q82" s="25">
        <f>SUM(Q$6,Q$14,Q65)</f>
        <v>135</v>
      </c>
      <c r="R82" s="25">
        <f>SUM(R$6,R$14,R65)</f>
        <v>300</v>
      </c>
      <c r="S82" s="161">
        <f>SUM(S81,S65,S$14,S$6)</f>
        <v>30</v>
      </c>
      <c r="T82" s="25">
        <f>SUM(T$6,T$14,T65)</f>
        <v>75</v>
      </c>
      <c r="U82" s="25">
        <f>SUM(U$6,U$14,U65,U81)</f>
        <v>540</v>
      </c>
      <c r="V82" s="161">
        <f>SUM(V65,V14,V6,V81)</f>
        <v>30</v>
      </c>
      <c r="W82" s="25">
        <f>SUM(W$6,W$14,W65)</f>
        <v>45</v>
      </c>
      <c r="X82" s="25">
        <f>SUM(X$6,X$14,X65,X81)</f>
        <v>525</v>
      </c>
      <c r="Y82" s="159">
        <f>SUM(Y81,Y65,Y$14,Y$6)</f>
        <v>30</v>
      </c>
      <c r="Z82" s="408"/>
      <c r="AA82" s="408"/>
      <c r="AB82" s="408"/>
      <c r="AC82" s="408"/>
      <c r="AD82" s="408"/>
      <c r="AE82" s="408"/>
      <c r="AF82" s="408"/>
      <c r="AG82" s="408"/>
      <c r="AH82" s="408"/>
      <c r="AI82" s="411"/>
      <c r="AJ82" s="116"/>
      <c r="AK82" s="116"/>
    </row>
    <row r="83" spans="1:39" s="3" customFormat="1" ht="26.65" thickBot="1">
      <c r="A83" s="70"/>
      <c r="B83" s="561"/>
      <c r="C83" s="523"/>
      <c r="D83" s="525"/>
      <c r="E83" s="527"/>
      <c r="F83" s="559"/>
      <c r="G83" s="529"/>
      <c r="H83" s="515">
        <f>SUM(H82:I82)</f>
        <v>420</v>
      </c>
      <c r="I83" s="516"/>
      <c r="J83" s="22" t="s">
        <v>108</v>
      </c>
      <c r="K83" s="520">
        <f>SUM(K82:L82)</f>
        <v>405</v>
      </c>
      <c r="L83" s="521"/>
      <c r="M83" s="22" t="s">
        <v>110</v>
      </c>
      <c r="N83" s="515">
        <f>SUM(N82:O82)</f>
        <v>435</v>
      </c>
      <c r="O83" s="516"/>
      <c r="P83" s="22" t="s">
        <v>111</v>
      </c>
      <c r="Q83" s="515">
        <f>SUM(Q82:R82)</f>
        <v>435</v>
      </c>
      <c r="R83" s="516"/>
      <c r="S83" s="22" t="s">
        <v>111</v>
      </c>
      <c r="T83" s="515">
        <f>SUM(T82:U82)</f>
        <v>615</v>
      </c>
      <c r="U83" s="516"/>
      <c r="V83" s="22" t="s">
        <v>112</v>
      </c>
      <c r="W83" s="515">
        <f>SUM(W82:X82)</f>
        <v>570</v>
      </c>
      <c r="X83" s="516"/>
      <c r="Y83" s="22" t="s">
        <v>112</v>
      </c>
      <c r="Z83" s="408"/>
      <c r="AA83" s="408"/>
      <c r="AB83" s="408"/>
      <c r="AC83" s="408"/>
      <c r="AD83" s="408"/>
      <c r="AE83" s="408"/>
      <c r="AF83" s="408"/>
      <c r="AG83" s="408"/>
      <c r="AH83" s="408"/>
      <c r="AI83" s="411"/>
      <c r="AJ83" s="116"/>
      <c r="AK83" s="116"/>
    </row>
    <row r="84" spans="1:39" s="3" customFormat="1" ht="17" customHeight="1" thickBot="1">
      <c r="A84" s="70"/>
      <c r="B84" s="562"/>
      <c r="C84" s="517">
        <f>SUM(C82:D82)</f>
        <v>4645</v>
      </c>
      <c r="D84" s="518"/>
      <c r="E84" s="24"/>
      <c r="F84" s="47"/>
      <c r="G84" s="47"/>
      <c r="H84" s="47"/>
      <c r="I84" s="47"/>
      <c r="J84" s="47"/>
      <c r="K84" s="79"/>
      <c r="L84" s="79"/>
      <c r="M84" s="47"/>
      <c r="N84" s="47"/>
      <c r="O84" s="47"/>
      <c r="P84" s="47"/>
      <c r="Q84" s="47"/>
      <c r="R84" s="47"/>
      <c r="S84" s="47"/>
      <c r="T84" s="519"/>
      <c r="U84" s="519"/>
      <c r="V84" s="519"/>
      <c r="W84" s="519"/>
      <c r="X84" s="519"/>
      <c r="Y84" s="519"/>
      <c r="Z84" s="408"/>
      <c r="AA84" s="408"/>
      <c r="AB84" s="408"/>
      <c r="AC84" s="408"/>
      <c r="AD84" s="408"/>
      <c r="AE84" s="408"/>
      <c r="AF84" s="408"/>
      <c r="AG84" s="408"/>
      <c r="AH84" s="408"/>
      <c r="AI84" s="411"/>
      <c r="AJ84" s="116"/>
      <c r="AK84" s="116"/>
    </row>
    <row r="85" spans="1:39" s="3" customFormat="1" ht="19.25" customHeight="1" thickBot="1">
      <c r="A85" s="76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519"/>
      <c r="U85" s="519"/>
      <c r="V85" s="519"/>
      <c r="W85" s="519"/>
      <c r="X85" s="519"/>
      <c r="Y85" s="519"/>
      <c r="Z85" s="408"/>
      <c r="AA85" s="408"/>
      <c r="AB85" s="408"/>
      <c r="AC85" s="408"/>
      <c r="AD85" s="408"/>
      <c r="AE85" s="408"/>
      <c r="AF85" s="408"/>
      <c r="AG85" s="408"/>
      <c r="AH85" s="408"/>
      <c r="AI85" s="411"/>
      <c r="AJ85" s="116"/>
      <c r="AK85" s="116"/>
    </row>
    <row r="86" spans="1:39" s="3" customFormat="1">
      <c r="A86" s="75"/>
      <c r="B86" s="78"/>
      <c r="C86" s="549" t="s">
        <v>37</v>
      </c>
      <c r="D86" s="550"/>
      <c r="E86" s="551"/>
      <c r="F86" s="106"/>
      <c r="G86" s="73"/>
      <c r="H86" s="73"/>
      <c r="I86" s="73"/>
      <c r="J86" s="73"/>
      <c r="K86" s="73"/>
      <c r="L86" s="73"/>
      <c r="M86" s="73"/>
      <c r="N86" s="73"/>
      <c r="O86" s="73"/>
      <c r="P86" s="74"/>
      <c r="Q86" s="73"/>
      <c r="R86" s="73"/>
      <c r="S86" s="74"/>
      <c r="T86" s="73"/>
      <c r="U86" s="73"/>
      <c r="V86" s="73"/>
      <c r="W86" s="73"/>
      <c r="X86" s="73"/>
      <c r="Y86" s="73"/>
      <c r="Z86" s="408"/>
      <c r="AA86" s="408"/>
      <c r="AB86" s="408"/>
      <c r="AC86" s="408"/>
      <c r="AD86" s="408"/>
      <c r="AE86" s="408"/>
      <c r="AF86" s="408"/>
      <c r="AG86" s="408"/>
      <c r="AH86" s="408"/>
      <c r="AI86" s="411"/>
      <c r="AJ86" s="116"/>
      <c r="AK86" s="116"/>
    </row>
    <row r="87" spans="1:39" s="3" customFormat="1" ht="34.799999999999997" customHeight="1" thickBot="1">
      <c r="A87" s="75"/>
      <c r="B87" s="78"/>
      <c r="C87" s="552" t="s">
        <v>49</v>
      </c>
      <c r="D87" s="553"/>
      <c r="E87" s="554"/>
      <c r="F87" s="106"/>
      <c r="G87" s="73"/>
      <c r="H87" s="73"/>
      <c r="I87" s="73"/>
      <c r="J87" s="73"/>
      <c r="K87" s="73"/>
      <c r="L87" s="73"/>
      <c r="M87" s="73"/>
      <c r="N87" s="73"/>
      <c r="O87" s="73"/>
      <c r="P87" s="74"/>
      <c r="Q87" s="73"/>
      <c r="R87" s="73"/>
      <c r="S87" s="74"/>
      <c r="T87" s="73"/>
      <c r="U87" s="73"/>
      <c r="V87" s="73"/>
      <c r="W87" s="73"/>
      <c r="X87" s="73"/>
      <c r="Y87" s="73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10"/>
      <c r="AK87" s="410"/>
      <c r="AL87" s="415"/>
      <c r="AM87" s="416"/>
    </row>
    <row r="88" spans="1:39" s="3" customFormat="1" ht="15.6" customHeight="1" thickBot="1">
      <c r="A88" s="75"/>
      <c r="B88" s="78"/>
      <c r="C88" s="106"/>
      <c r="D88" s="106"/>
      <c r="E88" s="106"/>
      <c r="F88" s="106"/>
      <c r="G88" s="73"/>
      <c r="H88" s="73"/>
      <c r="I88" s="73"/>
      <c r="J88" s="73"/>
      <c r="K88" s="73"/>
      <c r="L88" s="73"/>
      <c r="M88" s="73"/>
      <c r="N88" s="73"/>
      <c r="O88" s="73"/>
      <c r="P88" s="74"/>
      <c r="Q88" s="73"/>
      <c r="R88" s="73"/>
      <c r="S88" s="74"/>
      <c r="T88" s="73"/>
      <c r="U88" s="73"/>
      <c r="V88" s="73"/>
      <c r="W88" s="73"/>
      <c r="X88" s="73"/>
      <c r="Y88" s="73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13"/>
      <c r="AM88" s="414"/>
    </row>
    <row r="89" spans="1:39" s="3" customFormat="1" ht="24.6" customHeight="1">
      <c r="A89" s="75"/>
      <c r="B89" s="215" t="s">
        <v>45</v>
      </c>
      <c r="C89" s="106"/>
      <c r="D89" s="106"/>
      <c r="E89" s="106"/>
      <c r="F89" s="106"/>
      <c r="G89" s="73"/>
      <c r="H89" s="73"/>
      <c r="I89" s="73"/>
      <c r="J89" s="73"/>
      <c r="K89" s="73"/>
      <c r="L89" s="73"/>
      <c r="M89" s="73"/>
      <c r="N89" s="73"/>
      <c r="O89" s="73"/>
      <c r="P89" s="74"/>
      <c r="Q89" s="73"/>
      <c r="R89" s="73"/>
      <c r="S89" s="74"/>
      <c r="T89" s="73"/>
      <c r="U89" s="73"/>
      <c r="V89" s="73"/>
      <c r="W89" s="73"/>
      <c r="X89" s="73"/>
      <c r="Y89" s="73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13"/>
      <c r="AM89" s="414"/>
    </row>
    <row r="90" spans="1:39" s="3" customFormat="1" ht="67.8" customHeight="1" thickBot="1">
      <c r="A90" s="75"/>
      <c r="B90" s="216" t="s">
        <v>48</v>
      </c>
      <c r="C90" s="106"/>
      <c r="D90" s="106"/>
      <c r="E90" s="106"/>
      <c r="F90" s="106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73"/>
      <c r="R90" s="73"/>
      <c r="S90" s="74"/>
      <c r="T90" s="73"/>
      <c r="U90" s="73"/>
      <c r="V90" s="73"/>
      <c r="W90" s="73"/>
      <c r="X90" s="73"/>
      <c r="Y90" s="73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13"/>
      <c r="AM90" s="414"/>
    </row>
    <row r="91" spans="1:39" s="3" customFormat="1" ht="13.5" thickBot="1">
      <c r="A91" s="75"/>
      <c r="B91" s="78"/>
      <c r="C91" s="72"/>
      <c r="D91" s="72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4"/>
      <c r="Q91" s="73"/>
      <c r="R91" s="73"/>
      <c r="S91" s="74"/>
      <c r="T91" s="73"/>
      <c r="U91" s="73"/>
      <c r="V91" s="73"/>
      <c r="W91" s="73"/>
      <c r="X91" s="73"/>
      <c r="Y91" s="73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13"/>
      <c r="AM91" s="414"/>
    </row>
    <row r="92" spans="1:39" s="3" customFormat="1" ht="13.5" thickBot="1">
      <c r="A92" s="71"/>
      <c r="B92" s="555" t="s">
        <v>39</v>
      </c>
      <c r="C92" s="556"/>
      <c r="D92" s="556"/>
      <c r="E92" s="556"/>
      <c r="F92" s="556"/>
      <c r="G92" s="556"/>
      <c r="H92" s="557"/>
      <c r="I92" s="73"/>
      <c r="J92" s="73"/>
      <c r="K92" s="73"/>
      <c r="L92" s="73"/>
      <c r="M92" s="73"/>
      <c r="N92" s="73"/>
      <c r="O92" s="73"/>
      <c r="P92" s="74"/>
      <c r="Q92" s="73"/>
      <c r="R92" s="73"/>
      <c r="S92" s="74"/>
      <c r="T92" s="73"/>
      <c r="U92" s="73"/>
      <c r="V92" s="73"/>
      <c r="W92" s="73"/>
      <c r="X92" s="73"/>
      <c r="Y92" s="73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408"/>
      <c r="AK92" s="408"/>
      <c r="AL92" s="413"/>
      <c r="AM92" s="414"/>
    </row>
    <row r="93" spans="1:39" s="3" customFormat="1" ht="13.5" thickBot="1">
      <c r="A93" s="71"/>
      <c r="B93" s="544" t="s">
        <v>40</v>
      </c>
      <c r="C93" s="544" t="s">
        <v>41</v>
      </c>
      <c r="D93" s="102"/>
      <c r="E93" s="103"/>
      <c r="F93" s="103"/>
      <c r="G93" s="103"/>
      <c r="H93" s="104"/>
      <c r="I93" s="73"/>
      <c r="J93" s="73"/>
      <c r="K93" s="73"/>
      <c r="L93" s="73"/>
      <c r="M93" s="73"/>
      <c r="N93" s="73"/>
      <c r="O93" s="73"/>
      <c r="P93" s="74"/>
      <c r="Q93" s="73"/>
      <c r="R93" s="73"/>
      <c r="S93" s="74"/>
      <c r="T93" s="73"/>
      <c r="U93" s="73"/>
      <c r="V93" s="73"/>
      <c r="W93" s="73"/>
      <c r="X93" s="73"/>
      <c r="Y93" s="73"/>
      <c r="Z93" s="408"/>
      <c r="AA93" s="408"/>
      <c r="AB93" s="408"/>
      <c r="AC93" s="408"/>
      <c r="AD93" s="408"/>
      <c r="AE93" s="408"/>
      <c r="AF93" s="408"/>
      <c r="AG93" s="408"/>
      <c r="AH93" s="408"/>
      <c r="AI93" s="408"/>
      <c r="AJ93" s="408"/>
      <c r="AK93" s="408"/>
      <c r="AL93" s="413"/>
      <c r="AM93" s="414"/>
    </row>
    <row r="94" spans="1:39" s="3" customFormat="1" ht="13.5" thickBot="1">
      <c r="A94" s="71"/>
      <c r="B94" s="545"/>
      <c r="C94" s="546"/>
      <c r="D94" s="102"/>
      <c r="E94" s="103"/>
      <c r="F94" s="103"/>
      <c r="G94" s="103"/>
      <c r="H94" s="104"/>
      <c r="I94" s="73"/>
      <c r="J94" s="73"/>
      <c r="K94" s="73"/>
      <c r="L94" s="73"/>
      <c r="M94" s="73"/>
      <c r="N94" s="73"/>
      <c r="O94" s="73"/>
      <c r="P94" s="74"/>
      <c r="Q94" s="73"/>
      <c r="R94" s="73"/>
      <c r="S94" s="74"/>
      <c r="T94" s="73"/>
      <c r="U94" s="73"/>
      <c r="V94" s="73"/>
      <c r="W94" s="73"/>
      <c r="X94" s="73"/>
      <c r="Y94" s="73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13"/>
      <c r="AM94" s="414"/>
    </row>
    <row r="95" spans="1:39" s="3" customFormat="1" ht="13.5" thickBot="1">
      <c r="A95" s="71"/>
      <c r="B95" s="545"/>
      <c r="C95" s="544" t="s">
        <v>42</v>
      </c>
      <c r="D95" s="102"/>
      <c r="E95" s="103"/>
      <c r="F95" s="103"/>
      <c r="G95" s="103"/>
      <c r="H95" s="104"/>
      <c r="I95" s="73"/>
      <c r="J95" s="73"/>
      <c r="K95" s="73"/>
      <c r="L95" s="73"/>
      <c r="M95" s="73"/>
      <c r="N95" s="73"/>
      <c r="O95" s="73"/>
      <c r="P95" s="74"/>
      <c r="Q95" s="73"/>
      <c r="R95" s="73"/>
      <c r="S95" s="74"/>
      <c r="T95" s="73"/>
      <c r="U95" s="73"/>
      <c r="V95" s="73"/>
      <c r="W95" s="73"/>
      <c r="X95" s="73"/>
      <c r="Y95" s="73"/>
      <c r="Z95" s="408"/>
      <c r="AA95" s="408"/>
      <c r="AB95" s="408"/>
      <c r="AC95" s="408"/>
      <c r="AD95" s="408"/>
      <c r="AE95" s="408"/>
      <c r="AF95" s="408"/>
      <c r="AG95" s="408"/>
      <c r="AH95" s="408"/>
      <c r="AI95" s="408"/>
      <c r="AJ95" s="408"/>
      <c r="AK95" s="408"/>
      <c r="AL95" s="413"/>
      <c r="AM95" s="414"/>
    </row>
    <row r="96" spans="1:39" s="3" customFormat="1" ht="13.5" thickBot="1">
      <c r="A96" s="71"/>
      <c r="B96" s="546"/>
      <c r="C96" s="546"/>
      <c r="D96" s="102"/>
      <c r="E96" s="103"/>
      <c r="F96" s="103"/>
      <c r="G96" s="103"/>
      <c r="H96" s="104"/>
      <c r="I96" s="73"/>
      <c r="J96" s="73"/>
      <c r="K96" s="73"/>
      <c r="L96" s="73"/>
      <c r="M96" s="73"/>
      <c r="N96" s="73"/>
      <c r="O96" s="73"/>
      <c r="P96" s="74"/>
      <c r="Q96" s="73"/>
      <c r="R96" s="73"/>
      <c r="S96" s="74"/>
      <c r="T96" s="73"/>
      <c r="U96" s="73"/>
      <c r="V96" s="73"/>
      <c r="W96" s="73"/>
      <c r="X96" s="73"/>
      <c r="Y96" s="73"/>
      <c r="Z96" s="408"/>
      <c r="AA96" s="408"/>
      <c r="AB96" s="408"/>
      <c r="AC96" s="408"/>
      <c r="AD96" s="408"/>
      <c r="AE96" s="408"/>
      <c r="AF96" s="408"/>
      <c r="AG96" s="408"/>
      <c r="AH96" s="408"/>
      <c r="AI96" s="408"/>
      <c r="AJ96" s="408"/>
      <c r="AK96" s="408"/>
      <c r="AL96" s="413"/>
      <c r="AM96" s="414"/>
    </row>
    <row r="97" spans="1:39" s="3" customFormat="1" ht="13.5" thickBot="1">
      <c r="A97" s="75"/>
      <c r="B97" s="544" t="s">
        <v>43</v>
      </c>
      <c r="C97" s="544" t="s">
        <v>41</v>
      </c>
      <c r="D97" s="102"/>
      <c r="E97" s="103"/>
      <c r="F97" s="103"/>
      <c r="G97" s="103"/>
      <c r="H97" s="104"/>
      <c r="I97" s="73"/>
      <c r="J97" s="73"/>
      <c r="K97" s="73"/>
      <c r="L97" s="73"/>
      <c r="M97" s="73"/>
      <c r="N97" s="73"/>
      <c r="O97" s="73"/>
      <c r="P97" s="74"/>
      <c r="Q97" s="73"/>
      <c r="R97" s="73"/>
      <c r="S97" s="74"/>
      <c r="T97" s="73"/>
      <c r="U97" s="73"/>
      <c r="V97" s="73"/>
      <c r="W97" s="73"/>
      <c r="X97" s="73"/>
      <c r="Y97" s="73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13"/>
      <c r="AM97" s="414"/>
    </row>
    <row r="98" spans="1:39" s="3" customFormat="1" ht="13.5" thickBot="1">
      <c r="A98" s="75"/>
      <c r="B98" s="545"/>
      <c r="C98" s="546"/>
      <c r="D98" s="102"/>
      <c r="E98" s="103"/>
      <c r="F98" s="103"/>
      <c r="G98" s="103"/>
      <c r="H98" s="104"/>
      <c r="I98" s="73"/>
      <c r="J98" s="73"/>
      <c r="K98" s="73"/>
      <c r="L98" s="73"/>
      <c r="M98" s="73"/>
      <c r="N98" s="73"/>
      <c r="O98" s="73"/>
      <c r="P98" s="74"/>
      <c r="Q98" s="73"/>
      <c r="R98" s="73"/>
      <c r="S98" s="74"/>
      <c r="T98" s="73"/>
      <c r="U98" s="73"/>
      <c r="V98" s="73"/>
      <c r="W98" s="73"/>
      <c r="X98" s="73"/>
      <c r="Y98" s="73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13"/>
      <c r="AM98" s="414"/>
    </row>
    <row r="99" spans="1:39" s="3" customFormat="1" ht="13.5" thickBot="1">
      <c r="A99" s="75"/>
      <c r="B99" s="545"/>
      <c r="C99" s="544" t="s">
        <v>42</v>
      </c>
      <c r="D99" s="102"/>
      <c r="E99" s="103"/>
      <c r="F99" s="103"/>
      <c r="G99" s="103"/>
      <c r="H99" s="104"/>
      <c r="I99" s="73"/>
      <c r="J99" s="73"/>
      <c r="K99" s="73"/>
      <c r="L99" s="73"/>
      <c r="M99" s="73"/>
      <c r="N99" s="73"/>
      <c r="O99" s="73"/>
      <c r="P99" s="74"/>
      <c r="Q99" s="73"/>
      <c r="R99" s="73"/>
      <c r="S99" s="74"/>
      <c r="T99" s="73"/>
      <c r="U99" s="73"/>
      <c r="V99" s="73"/>
      <c r="W99" s="73"/>
      <c r="X99" s="73"/>
      <c r="Y99" s="73"/>
      <c r="Z99" s="408"/>
      <c r="AA99" s="408"/>
      <c r="AB99" s="408"/>
      <c r="AC99" s="408"/>
      <c r="AD99" s="408"/>
      <c r="AE99" s="408"/>
      <c r="AF99" s="408"/>
      <c r="AG99" s="408"/>
      <c r="AH99" s="408"/>
      <c r="AI99" s="408"/>
      <c r="AJ99" s="408"/>
      <c r="AK99" s="408"/>
      <c r="AL99" s="413"/>
      <c r="AM99" s="414"/>
    </row>
    <row r="100" spans="1:39" s="3" customFormat="1" ht="13.5" thickBot="1">
      <c r="A100" s="75"/>
      <c r="B100" s="546"/>
      <c r="C100" s="546"/>
      <c r="D100" s="102"/>
      <c r="E100" s="103"/>
      <c r="F100" s="103"/>
      <c r="G100" s="103"/>
      <c r="H100" s="104"/>
      <c r="I100" s="73"/>
      <c r="J100" s="73"/>
      <c r="K100" s="73"/>
      <c r="L100" s="73"/>
      <c r="M100" s="73"/>
      <c r="N100" s="73"/>
      <c r="O100" s="73"/>
      <c r="P100" s="74"/>
      <c r="Q100" s="73"/>
      <c r="R100" s="73"/>
      <c r="S100" s="74"/>
      <c r="T100" s="73"/>
      <c r="U100" s="73"/>
      <c r="V100" s="73"/>
      <c r="W100" s="73"/>
      <c r="X100" s="73"/>
      <c r="Y100" s="73"/>
      <c r="Z100" s="408"/>
      <c r="AA100" s="408"/>
      <c r="AB100" s="408"/>
      <c r="AC100" s="408"/>
      <c r="AD100" s="408"/>
      <c r="AE100" s="408"/>
      <c r="AF100" s="408"/>
      <c r="AG100" s="408"/>
      <c r="AH100" s="408"/>
      <c r="AI100" s="408"/>
      <c r="AJ100" s="408"/>
      <c r="AK100" s="408"/>
      <c r="AL100" s="413"/>
      <c r="AM100" s="414"/>
    </row>
    <row r="101" spans="1:39" s="3" customFormat="1">
      <c r="A101" s="406"/>
      <c r="B101" s="407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9"/>
      <c r="Q101" s="408"/>
      <c r="R101" s="408"/>
      <c r="S101" s="409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8"/>
      <c r="AG101" s="408"/>
      <c r="AH101" s="408"/>
      <c r="AI101" s="408"/>
      <c r="AJ101" s="408"/>
      <c r="AK101" s="408"/>
      <c r="AL101" s="413"/>
      <c r="AM101" s="414"/>
    </row>
    <row r="102" spans="1:39">
      <c r="A102" s="406"/>
      <c r="B102" s="407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9"/>
      <c r="Q102" s="408"/>
      <c r="R102" s="408"/>
      <c r="S102" s="409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/>
      <c r="AJ102" s="408"/>
      <c r="AK102" s="408"/>
      <c r="AL102" s="390"/>
      <c r="AM102" s="392"/>
    </row>
    <row r="103" spans="1:39">
      <c r="A103" s="406"/>
      <c r="B103" s="407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9"/>
      <c r="Q103" s="408"/>
      <c r="R103" s="408"/>
      <c r="S103" s="409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8"/>
      <c r="AG103" s="408"/>
      <c r="AH103" s="408"/>
      <c r="AI103" s="408"/>
      <c r="AJ103" s="408"/>
      <c r="AK103" s="408"/>
      <c r="AL103" s="390"/>
      <c r="AM103" s="392"/>
    </row>
    <row r="104" spans="1:39">
      <c r="A104" s="406"/>
      <c r="B104" s="407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9"/>
      <c r="Q104" s="408"/>
      <c r="R104" s="408"/>
      <c r="S104" s="409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8"/>
      <c r="AG104" s="408"/>
      <c r="AH104" s="408"/>
      <c r="AI104" s="408"/>
      <c r="AJ104" s="408"/>
      <c r="AK104" s="408"/>
      <c r="AL104" s="390"/>
      <c r="AM104" s="392"/>
    </row>
    <row r="105" spans="1:39">
      <c r="A105" s="406"/>
      <c r="B105" s="407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9"/>
      <c r="Q105" s="408"/>
      <c r="R105" s="408"/>
      <c r="S105" s="409"/>
      <c r="T105" s="408"/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408"/>
      <c r="AJ105" s="408"/>
      <c r="AK105" s="408"/>
      <c r="AL105" s="390"/>
      <c r="AM105" s="392"/>
    </row>
    <row r="106" spans="1:39">
      <c r="A106" s="406"/>
      <c r="B106" s="407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9"/>
      <c r="Q106" s="408"/>
      <c r="R106" s="408"/>
      <c r="S106" s="409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390"/>
      <c r="AM106" s="392"/>
    </row>
    <row r="107" spans="1:39">
      <c r="A107" s="406"/>
      <c r="B107" s="407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9"/>
      <c r="Q107" s="408"/>
      <c r="R107" s="408"/>
      <c r="S107" s="409"/>
      <c r="T107" s="408"/>
      <c r="U107" s="408"/>
      <c r="V107" s="408"/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408"/>
      <c r="AI107" s="408"/>
      <c r="AJ107" s="408"/>
      <c r="AK107" s="408"/>
      <c r="AL107" s="390"/>
      <c r="AM107" s="392"/>
    </row>
    <row r="108" spans="1:39">
      <c r="A108" s="406"/>
      <c r="B108" s="407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9"/>
      <c r="Q108" s="408"/>
      <c r="R108" s="408"/>
      <c r="S108" s="409"/>
      <c r="T108" s="408"/>
      <c r="U108" s="408"/>
      <c r="V108" s="408"/>
      <c r="W108" s="408"/>
      <c r="X108" s="408"/>
      <c r="Y108" s="408"/>
      <c r="Z108" s="408"/>
      <c r="AA108" s="408"/>
      <c r="AB108" s="408"/>
      <c r="AC108" s="408"/>
      <c r="AD108" s="408"/>
      <c r="AE108" s="408"/>
      <c r="AF108" s="408"/>
      <c r="AG108" s="408"/>
      <c r="AH108" s="408"/>
      <c r="AI108" s="408"/>
      <c r="AJ108" s="408"/>
      <c r="AK108" s="408"/>
      <c r="AL108" s="390"/>
      <c r="AM108" s="392"/>
    </row>
    <row r="109" spans="1:39">
      <c r="A109" s="406"/>
      <c r="B109" s="407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9"/>
      <c r="Q109" s="408"/>
      <c r="R109" s="408"/>
      <c r="S109" s="409"/>
      <c r="T109" s="408"/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390"/>
      <c r="AM109" s="392"/>
    </row>
    <row r="110" spans="1:39">
      <c r="A110" s="406"/>
      <c r="B110" s="407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9"/>
      <c r="Q110" s="408"/>
      <c r="R110" s="408"/>
      <c r="S110" s="409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390"/>
      <c r="AM110" s="392"/>
    </row>
    <row r="111" spans="1:39">
      <c r="A111" s="406"/>
      <c r="B111" s="407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9"/>
      <c r="Q111" s="408"/>
      <c r="R111" s="408"/>
      <c r="S111" s="409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8"/>
      <c r="AL111" s="390"/>
      <c r="AM111" s="392"/>
    </row>
    <row r="112" spans="1:39">
      <c r="A112" s="406"/>
      <c r="B112" s="407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9"/>
      <c r="Q112" s="408"/>
      <c r="R112" s="408"/>
      <c r="S112" s="409"/>
      <c r="T112" s="408"/>
      <c r="U112" s="408"/>
      <c r="V112" s="408"/>
      <c r="W112" s="408"/>
      <c r="X112" s="408"/>
      <c r="Y112" s="408"/>
      <c r="Z112" s="408"/>
      <c r="AA112" s="408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08"/>
      <c r="AL112" s="390"/>
      <c r="AM112" s="392"/>
    </row>
    <row r="113" spans="1:39">
      <c r="A113" s="406"/>
      <c r="B113" s="407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9"/>
      <c r="Q113" s="408"/>
      <c r="R113" s="408"/>
      <c r="S113" s="409"/>
      <c r="T113" s="408"/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8"/>
      <c r="AL113" s="390"/>
      <c r="AM113" s="392"/>
    </row>
    <row r="114" spans="1:39">
      <c r="A114" s="406"/>
      <c r="B114" s="407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409"/>
      <c r="Q114" s="408"/>
      <c r="R114" s="408"/>
      <c r="S114" s="409"/>
      <c r="T114" s="408"/>
      <c r="U114" s="408"/>
      <c r="V114" s="408"/>
      <c r="W114" s="408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390"/>
      <c r="AM114" s="392"/>
    </row>
    <row r="115" spans="1:39">
      <c r="A115" s="406"/>
      <c r="B115" s="407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408"/>
      <c r="O115" s="408"/>
      <c r="P115" s="409"/>
      <c r="Q115" s="408"/>
      <c r="R115" s="408"/>
      <c r="S115" s="409"/>
      <c r="T115" s="408"/>
      <c r="U115" s="408"/>
      <c r="V115" s="408"/>
      <c r="W115" s="408"/>
      <c r="X115" s="408"/>
      <c r="Y115" s="408"/>
      <c r="Z115" s="408"/>
      <c r="AA115" s="408"/>
      <c r="AB115" s="408"/>
      <c r="AC115" s="408"/>
      <c r="AD115" s="408"/>
      <c r="AE115" s="408"/>
      <c r="AF115" s="408"/>
      <c r="AG115" s="408"/>
      <c r="AH115" s="408"/>
      <c r="AI115" s="408"/>
      <c r="AJ115" s="408"/>
      <c r="AK115" s="408"/>
      <c r="AL115" s="390"/>
      <c r="AM115" s="392"/>
    </row>
    <row r="116" spans="1:39">
      <c r="A116" s="406"/>
      <c r="B116" s="407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O116" s="408"/>
      <c r="P116" s="409"/>
      <c r="Q116" s="408"/>
      <c r="R116" s="408"/>
      <c r="S116" s="409"/>
      <c r="T116" s="408"/>
      <c r="U116" s="408"/>
      <c r="V116" s="408"/>
      <c r="W116" s="408"/>
      <c r="X116" s="408"/>
      <c r="Y116" s="408"/>
      <c r="Z116" s="408"/>
      <c r="AA116" s="408"/>
      <c r="AB116" s="408"/>
      <c r="AC116" s="408"/>
      <c r="AD116" s="408"/>
      <c r="AE116" s="408"/>
      <c r="AF116" s="408"/>
      <c r="AG116" s="408"/>
      <c r="AH116" s="408"/>
      <c r="AI116" s="408"/>
      <c r="AJ116" s="408"/>
      <c r="AK116" s="408"/>
      <c r="AL116" s="390"/>
      <c r="AM116" s="392"/>
    </row>
    <row r="117" spans="1:39">
      <c r="A117" s="406"/>
      <c r="B117" s="407"/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9"/>
      <c r="Q117" s="408"/>
      <c r="R117" s="408"/>
      <c r="S117" s="409"/>
      <c r="T117" s="408"/>
      <c r="U117" s="408"/>
      <c r="V117" s="408"/>
      <c r="W117" s="408"/>
      <c r="X117" s="408"/>
      <c r="Y117" s="408"/>
      <c r="Z117" s="408"/>
      <c r="AA117" s="408"/>
      <c r="AB117" s="408"/>
      <c r="AC117" s="408"/>
      <c r="AD117" s="408"/>
      <c r="AE117" s="408"/>
      <c r="AF117" s="408"/>
      <c r="AG117" s="408"/>
      <c r="AH117" s="408"/>
      <c r="AI117" s="408"/>
      <c r="AJ117" s="408"/>
      <c r="AK117" s="408"/>
      <c r="AL117" s="390"/>
      <c r="AM117" s="392"/>
    </row>
    <row r="118" spans="1:39">
      <c r="A118" s="406"/>
      <c r="B118" s="407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9"/>
      <c r="Q118" s="408"/>
      <c r="R118" s="408"/>
      <c r="S118" s="409"/>
      <c r="T118" s="408"/>
      <c r="U118" s="408"/>
      <c r="V118" s="408"/>
      <c r="W118" s="408"/>
      <c r="X118" s="408"/>
      <c r="Y118" s="408"/>
      <c r="Z118" s="408"/>
      <c r="AA118" s="408"/>
      <c r="AB118" s="408"/>
      <c r="AC118" s="408"/>
      <c r="AD118" s="408"/>
      <c r="AE118" s="408"/>
      <c r="AF118" s="408"/>
      <c r="AG118" s="408"/>
      <c r="AH118" s="408"/>
      <c r="AI118" s="408"/>
      <c r="AJ118" s="408"/>
      <c r="AK118" s="408"/>
      <c r="AL118" s="390"/>
      <c r="AM118" s="392"/>
    </row>
    <row r="119" spans="1:39">
      <c r="A119" s="406"/>
      <c r="B119" s="407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9"/>
      <c r="Q119" s="408"/>
      <c r="R119" s="408"/>
      <c r="S119" s="409"/>
      <c r="T119" s="408"/>
      <c r="U119" s="408"/>
      <c r="V119" s="408"/>
      <c r="W119" s="408"/>
      <c r="X119" s="408"/>
      <c r="Y119" s="408"/>
      <c r="Z119" s="408"/>
      <c r="AA119" s="408"/>
      <c r="AB119" s="408"/>
      <c r="AC119" s="408"/>
      <c r="AD119" s="408"/>
      <c r="AE119" s="408"/>
      <c r="AF119" s="408"/>
      <c r="AG119" s="408"/>
      <c r="AH119" s="408"/>
      <c r="AI119" s="408"/>
      <c r="AJ119" s="408"/>
      <c r="AK119" s="408"/>
      <c r="AL119" s="390"/>
      <c r="AM119" s="392"/>
    </row>
    <row r="120" spans="1:39">
      <c r="A120" s="406"/>
      <c r="B120" s="407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9"/>
      <c r="Q120" s="408"/>
      <c r="R120" s="408"/>
      <c r="S120" s="409"/>
      <c r="T120" s="408"/>
      <c r="U120" s="408"/>
      <c r="V120" s="408"/>
      <c r="W120" s="408"/>
      <c r="X120" s="408"/>
      <c r="Y120" s="408"/>
      <c r="Z120" s="408"/>
      <c r="AA120" s="408"/>
      <c r="AB120" s="408"/>
      <c r="AC120" s="408"/>
      <c r="AD120" s="408"/>
      <c r="AE120" s="408"/>
      <c r="AF120" s="408"/>
      <c r="AG120" s="408"/>
      <c r="AH120" s="408"/>
      <c r="AI120" s="408"/>
      <c r="AJ120" s="408"/>
      <c r="AK120" s="408"/>
      <c r="AL120" s="390"/>
      <c r="AM120" s="392"/>
    </row>
    <row r="121" spans="1:39">
      <c r="A121" s="401"/>
      <c r="B121" s="402"/>
      <c r="C121" s="403"/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4"/>
      <c r="Q121" s="403"/>
      <c r="R121" s="403"/>
      <c r="S121" s="404"/>
      <c r="T121" s="403"/>
      <c r="U121" s="403"/>
      <c r="V121" s="403"/>
      <c r="W121" s="403"/>
      <c r="X121" s="403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408"/>
      <c r="AI121" s="408"/>
      <c r="AJ121" s="408"/>
      <c r="AK121" s="408"/>
      <c r="AL121" s="390"/>
      <c r="AM121" s="392"/>
    </row>
    <row r="122" spans="1:39">
      <c r="Y122" s="391"/>
      <c r="Z122" s="408"/>
      <c r="AA122" s="408"/>
      <c r="AB122" s="408"/>
      <c r="AC122" s="408"/>
      <c r="AD122" s="408"/>
      <c r="AE122" s="408"/>
      <c r="AF122" s="408"/>
      <c r="AG122" s="408"/>
      <c r="AH122" s="408"/>
      <c r="AI122" s="408"/>
      <c r="AJ122" s="408"/>
      <c r="AK122" s="408"/>
      <c r="AL122" s="390"/>
      <c r="AM122" s="392"/>
    </row>
    <row r="123" spans="1:39">
      <c r="Y123" s="391"/>
      <c r="Z123" s="408"/>
      <c r="AA123" s="408"/>
      <c r="AB123" s="408"/>
      <c r="AC123" s="408"/>
      <c r="AD123" s="408"/>
      <c r="AE123" s="408"/>
      <c r="AF123" s="408"/>
      <c r="AG123" s="408"/>
      <c r="AH123" s="408"/>
      <c r="AI123" s="408"/>
      <c r="AJ123" s="408"/>
      <c r="AK123" s="408"/>
      <c r="AL123" s="390"/>
      <c r="AM123" s="392"/>
    </row>
    <row r="124" spans="1:39">
      <c r="Y124" s="391"/>
      <c r="Z124" s="408"/>
      <c r="AA124" s="408"/>
      <c r="AB124" s="408"/>
      <c r="AC124" s="408"/>
      <c r="AD124" s="408"/>
      <c r="AE124" s="408"/>
      <c r="AF124" s="408"/>
      <c r="AG124" s="408"/>
      <c r="AH124" s="408"/>
      <c r="AI124" s="408"/>
      <c r="AJ124" s="408"/>
      <c r="AK124" s="408"/>
      <c r="AL124" s="390"/>
      <c r="AM124" s="392"/>
    </row>
    <row r="125" spans="1:39">
      <c r="Y125" s="391"/>
      <c r="Z125" s="408"/>
      <c r="AA125" s="408"/>
      <c r="AB125" s="408"/>
      <c r="AC125" s="408"/>
      <c r="AD125" s="408"/>
      <c r="AE125" s="408"/>
      <c r="AF125" s="408"/>
      <c r="AG125" s="408"/>
      <c r="AH125" s="408"/>
      <c r="AI125" s="408"/>
      <c r="AJ125" s="408"/>
      <c r="AK125" s="408"/>
      <c r="AL125" s="390"/>
      <c r="AM125" s="392"/>
    </row>
    <row r="126" spans="1:39">
      <c r="Y126" s="391"/>
      <c r="Z126" s="408"/>
      <c r="AA126" s="408"/>
      <c r="AB126" s="408"/>
      <c r="AC126" s="408"/>
      <c r="AD126" s="408"/>
      <c r="AE126" s="408"/>
      <c r="AF126" s="408"/>
      <c r="AG126" s="408"/>
      <c r="AH126" s="408"/>
      <c r="AI126" s="408"/>
      <c r="AJ126" s="408"/>
      <c r="AK126" s="408"/>
      <c r="AL126" s="390"/>
      <c r="AM126" s="392"/>
    </row>
    <row r="127" spans="1:39">
      <c r="Y127" s="391"/>
      <c r="Z127" s="408"/>
      <c r="AA127" s="408"/>
      <c r="AB127" s="408"/>
      <c r="AC127" s="408"/>
      <c r="AD127" s="408"/>
      <c r="AE127" s="408"/>
      <c r="AF127" s="408"/>
      <c r="AG127" s="408"/>
      <c r="AH127" s="408"/>
      <c r="AI127" s="408"/>
      <c r="AJ127" s="408"/>
      <c r="AK127" s="408"/>
      <c r="AL127" s="390"/>
      <c r="AM127" s="392"/>
    </row>
    <row r="128" spans="1:39">
      <c r="Y128" s="391"/>
      <c r="Z128" s="408"/>
      <c r="AA128" s="408"/>
      <c r="AB128" s="408"/>
      <c r="AC128" s="408"/>
      <c r="AD128" s="408"/>
      <c r="AE128" s="408"/>
      <c r="AF128" s="408"/>
      <c r="AG128" s="408"/>
      <c r="AH128" s="408"/>
      <c r="AI128" s="408"/>
      <c r="AJ128" s="408"/>
      <c r="AK128" s="408"/>
      <c r="AL128" s="390"/>
      <c r="AM128" s="392"/>
    </row>
    <row r="129" spans="25:39">
      <c r="Y129" s="391"/>
      <c r="Z129" s="408"/>
      <c r="AA129" s="408"/>
      <c r="AB129" s="408"/>
      <c r="AC129" s="408"/>
      <c r="AD129" s="408"/>
      <c r="AE129" s="408"/>
      <c r="AF129" s="408"/>
      <c r="AG129" s="408"/>
      <c r="AH129" s="408"/>
      <c r="AI129" s="408"/>
      <c r="AJ129" s="408"/>
      <c r="AK129" s="408"/>
      <c r="AL129" s="390"/>
      <c r="AM129" s="392"/>
    </row>
    <row r="130" spans="25:39">
      <c r="Y130" s="391"/>
      <c r="Z130" s="408"/>
      <c r="AA130" s="408"/>
      <c r="AB130" s="408"/>
      <c r="AC130" s="408"/>
      <c r="AD130" s="408"/>
      <c r="AE130" s="408"/>
      <c r="AF130" s="408"/>
      <c r="AG130" s="408"/>
      <c r="AH130" s="408"/>
      <c r="AI130" s="408"/>
      <c r="AJ130" s="408"/>
      <c r="AK130" s="408"/>
      <c r="AL130" s="390"/>
      <c r="AM130" s="392"/>
    </row>
    <row r="131" spans="25:39">
      <c r="Y131" s="39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394"/>
      <c r="AM131" s="395"/>
    </row>
  </sheetData>
  <mergeCells count="65">
    <mergeCell ref="Q66:S70"/>
    <mergeCell ref="T66:V70"/>
    <mergeCell ref="W66:Y73"/>
    <mergeCell ref="T58:V58"/>
    <mergeCell ref="W40:Y45"/>
    <mergeCell ref="T62:U62"/>
    <mergeCell ref="W62:X62"/>
    <mergeCell ref="Q62:R62"/>
    <mergeCell ref="T63:Y64"/>
    <mergeCell ref="B97:B100"/>
    <mergeCell ref="C97:C98"/>
    <mergeCell ref="C99:C100"/>
    <mergeCell ref="C61:C62"/>
    <mergeCell ref="D61:D62"/>
    <mergeCell ref="C86:E86"/>
    <mergeCell ref="C87:E87"/>
    <mergeCell ref="B92:H92"/>
    <mergeCell ref="B93:B96"/>
    <mergeCell ref="C93:C94"/>
    <mergeCell ref="F82:F83"/>
    <mergeCell ref="F61:F62"/>
    <mergeCell ref="C95:C96"/>
    <mergeCell ref="B82:B84"/>
    <mergeCell ref="B64:S64"/>
    <mergeCell ref="B61:B63"/>
    <mergeCell ref="S4:S5"/>
    <mergeCell ref="V4:V5"/>
    <mergeCell ref="Y4:Y5"/>
    <mergeCell ref="C63:D63"/>
    <mergeCell ref="G61:G62"/>
    <mergeCell ref="E61:E62"/>
    <mergeCell ref="P4:P5"/>
    <mergeCell ref="K40:M40"/>
    <mergeCell ref="N62:O62"/>
    <mergeCell ref="K62:L62"/>
    <mergeCell ref="H62:I62"/>
    <mergeCell ref="Q40:S42"/>
    <mergeCell ref="W83:X83"/>
    <mergeCell ref="C84:D84"/>
    <mergeCell ref="T84:Y85"/>
    <mergeCell ref="K83:L83"/>
    <mergeCell ref="N83:O83"/>
    <mergeCell ref="Q83:R83"/>
    <mergeCell ref="T83:U83"/>
    <mergeCell ref="H83:I83"/>
    <mergeCell ref="C82:C83"/>
    <mergeCell ref="D82:D83"/>
    <mergeCell ref="E82:E83"/>
    <mergeCell ref="G82:G83"/>
    <mergeCell ref="A1:Y2"/>
    <mergeCell ref="H3:J3"/>
    <mergeCell ref="Q3:S3"/>
    <mergeCell ref="K3:M3"/>
    <mergeCell ref="N3:P3"/>
    <mergeCell ref="A3:A5"/>
    <mergeCell ref="T3:V3"/>
    <mergeCell ref="G3:G5"/>
    <mergeCell ref="J4:J5"/>
    <mergeCell ref="M4:M5"/>
    <mergeCell ref="W3:Y3"/>
    <mergeCell ref="B3:B5"/>
    <mergeCell ref="C3:C5"/>
    <mergeCell ref="D3:D5"/>
    <mergeCell ref="E3:E5"/>
    <mergeCell ref="F3:F5"/>
  </mergeCells>
  <phoneticPr fontId="3" type="noConversion"/>
  <pageMargins left="0.51181102362204722" right="0.51181102362204722" top="0.39370078740157483" bottom="0.35433070866141736" header="0.31496062992125984" footer="0.31496062992125984"/>
  <pageSetup paperSize="9" scale="57" fitToHeight="4" orientation="landscape" r:id="rId1"/>
  <rowBreaks count="1" manualBreakCount="1">
    <brk id="4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8"/>
  <sheetViews>
    <sheetView tabSelected="1" view="pageBreakPreview" topLeftCell="A25" zoomScale="80" zoomScaleNormal="50" zoomScaleSheetLayoutView="80" workbookViewId="0">
      <selection activeCell="B48" sqref="B48"/>
    </sheetView>
  </sheetViews>
  <sheetFormatPr defaultRowHeight="12.75"/>
  <cols>
    <col min="1" max="1" width="5.6640625" customWidth="1"/>
    <col min="2" max="2" width="57.53125" customWidth="1"/>
    <col min="4" max="4" width="13.86328125" customWidth="1"/>
    <col min="7" max="7" width="7.86328125" customWidth="1"/>
    <col min="8" max="8" width="9.1328125" customWidth="1"/>
    <col min="9" max="10" width="8.86328125" customWidth="1"/>
    <col min="11" max="11" width="5" customWidth="1"/>
    <col min="12" max="12" width="8.86328125" customWidth="1"/>
    <col min="13" max="13" width="5.46484375" customWidth="1"/>
    <col min="14" max="14" width="7.33203125" customWidth="1"/>
    <col min="15" max="15" width="8.86328125" customWidth="1"/>
    <col min="16" max="16" width="4.86328125" customWidth="1"/>
    <col min="17" max="17" width="8.86328125" customWidth="1"/>
    <col min="18" max="18" width="5" customWidth="1"/>
    <col min="19" max="19" width="7.53125" customWidth="1"/>
    <col min="21" max="21" width="5.53125" customWidth="1"/>
    <col min="23" max="23" width="5.796875" customWidth="1"/>
    <col min="24" max="24" width="7.19921875" customWidth="1"/>
    <col min="26" max="26" width="5" customWidth="1"/>
    <col min="28" max="28" width="5" customWidth="1"/>
    <col min="29" max="29" width="7.6640625" customWidth="1"/>
    <col min="31" max="31" width="5" customWidth="1"/>
    <col min="33" max="33" width="5.33203125" customWidth="1"/>
    <col min="34" max="34" width="7.6640625" customWidth="1"/>
    <col min="36" max="36" width="4.6640625" customWidth="1"/>
    <col min="38" max="38" width="5.33203125" customWidth="1"/>
    <col min="39" max="39" width="8.1328125" customWidth="1"/>
  </cols>
  <sheetData>
    <row r="1" spans="1:40">
      <c r="A1" s="591" t="s">
        <v>50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592"/>
      <c r="AN1" s="36"/>
    </row>
    <row r="2" spans="1:40" ht="98" customHeight="1" thickBot="1">
      <c r="A2" s="499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93"/>
      <c r="AN2" s="36"/>
    </row>
    <row r="3" spans="1:40" ht="15.75" thickBot="1">
      <c r="A3" s="504" t="s">
        <v>0</v>
      </c>
      <c r="B3" s="504" t="s">
        <v>3</v>
      </c>
      <c r="C3" s="52"/>
      <c r="D3" s="504" t="s">
        <v>12</v>
      </c>
      <c r="E3" s="504" t="s">
        <v>27</v>
      </c>
      <c r="F3" s="504" t="s">
        <v>28</v>
      </c>
      <c r="G3" s="504" t="s">
        <v>1</v>
      </c>
      <c r="H3" s="512" t="s">
        <v>46</v>
      </c>
      <c r="I3" s="504" t="s">
        <v>47</v>
      </c>
      <c r="J3" s="501" t="s">
        <v>4</v>
      </c>
      <c r="K3" s="502"/>
      <c r="L3" s="502"/>
      <c r="M3" s="502"/>
      <c r="N3" s="503"/>
      <c r="O3" s="501" t="s">
        <v>5</v>
      </c>
      <c r="P3" s="502"/>
      <c r="Q3" s="502"/>
      <c r="R3" s="502"/>
      <c r="S3" s="503"/>
      <c r="T3" s="501" t="s">
        <v>6</v>
      </c>
      <c r="U3" s="502"/>
      <c r="V3" s="502"/>
      <c r="W3" s="502"/>
      <c r="X3" s="503"/>
      <c r="Y3" s="501" t="s">
        <v>7</v>
      </c>
      <c r="Z3" s="502"/>
      <c r="AA3" s="502"/>
      <c r="AB3" s="502"/>
      <c r="AC3" s="503"/>
      <c r="AD3" s="501" t="s">
        <v>20</v>
      </c>
      <c r="AE3" s="502"/>
      <c r="AF3" s="502"/>
      <c r="AG3" s="502"/>
      <c r="AH3" s="503"/>
      <c r="AI3" s="501" t="s">
        <v>21</v>
      </c>
      <c r="AJ3" s="502"/>
      <c r="AK3" s="502"/>
      <c r="AL3" s="502"/>
      <c r="AM3" s="503"/>
      <c r="AN3" s="36"/>
    </row>
    <row r="4" spans="1:40" ht="15.75" thickBot="1">
      <c r="A4" s="505"/>
      <c r="B4" s="505"/>
      <c r="C4" s="54"/>
      <c r="D4" s="505"/>
      <c r="E4" s="505"/>
      <c r="F4" s="505"/>
      <c r="G4" s="505"/>
      <c r="H4" s="513"/>
      <c r="I4" s="505"/>
      <c r="J4" s="594" t="s">
        <v>9</v>
      </c>
      <c r="K4" s="595"/>
      <c r="L4" s="594" t="s">
        <v>10</v>
      </c>
      <c r="M4" s="595"/>
      <c r="N4" s="507" t="s">
        <v>1</v>
      </c>
      <c r="O4" s="594" t="s">
        <v>9</v>
      </c>
      <c r="P4" s="595"/>
      <c r="Q4" s="594" t="s">
        <v>10</v>
      </c>
      <c r="R4" s="595"/>
      <c r="S4" s="507" t="s">
        <v>1</v>
      </c>
      <c r="T4" s="594" t="s">
        <v>9</v>
      </c>
      <c r="U4" s="595"/>
      <c r="V4" s="594" t="s">
        <v>10</v>
      </c>
      <c r="W4" s="595"/>
      <c r="X4" s="507" t="s">
        <v>1</v>
      </c>
      <c r="Y4" s="594" t="s">
        <v>9</v>
      </c>
      <c r="Z4" s="595"/>
      <c r="AA4" s="594" t="s">
        <v>10</v>
      </c>
      <c r="AB4" s="595"/>
      <c r="AC4" s="507" t="s">
        <v>1</v>
      </c>
      <c r="AD4" s="594" t="s">
        <v>9</v>
      </c>
      <c r="AE4" s="595"/>
      <c r="AF4" s="594" t="s">
        <v>10</v>
      </c>
      <c r="AG4" s="595"/>
      <c r="AH4" s="507" t="s">
        <v>1</v>
      </c>
      <c r="AI4" s="594" t="s">
        <v>9</v>
      </c>
      <c r="AJ4" s="595"/>
      <c r="AK4" s="594" t="s">
        <v>10</v>
      </c>
      <c r="AL4" s="595"/>
      <c r="AM4" s="507" t="s">
        <v>1</v>
      </c>
      <c r="AN4" s="36"/>
    </row>
    <row r="5" spans="1:40" ht="108" customHeight="1" thickBot="1">
      <c r="A5" s="506"/>
      <c r="B5" s="506"/>
      <c r="C5" s="53" t="s">
        <v>31</v>
      </c>
      <c r="D5" s="506"/>
      <c r="E5" s="506"/>
      <c r="F5" s="506"/>
      <c r="G5" s="506"/>
      <c r="H5" s="514"/>
      <c r="I5" s="506"/>
      <c r="J5" s="49" t="s">
        <v>29</v>
      </c>
      <c r="K5" s="27" t="s">
        <v>30</v>
      </c>
      <c r="L5" s="49" t="s">
        <v>29</v>
      </c>
      <c r="M5" s="27" t="s">
        <v>30</v>
      </c>
      <c r="N5" s="508"/>
      <c r="O5" s="49" t="s">
        <v>29</v>
      </c>
      <c r="P5" s="27" t="s">
        <v>30</v>
      </c>
      <c r="Q5" s="49" t="s">
        <v>29</v>
      </c>
      <c r="R5" s="27" t="s">
        <v>30</v>
      </c>
      <c r="S5" s="508"/>
      <c r="T5" s="49" t="s">
        <v>29</v>
      </c>
      <c r="U5" s="27" t="s">
        <v>30</v>
      </c>
      <c r="V5" s="49" t="s">
        <v>29</v>
      </c>
      <c r="W5" s="27" t="s">
        <v>30</v>
      </c>
      <c r="X5" s="508"/>
      <c r="Y5" s="49" t="s">
        <v>29</v>
      </c>
      <c r="Z5" s="27" t="s">
        <v>30</v>
      </c>
      <c r="AA5" s="49" t="s">
        <v>29</v>
      </c>
      <c r="AB5" s="27" t="s">
        <v>30</v>
      </c>
      <c r="AC5" s="508"/>
      <c r="AD5" s="49" t="s">
        <v>29</v>
      </c>
      <c r="AE5" s="27" t="s">
        <v>30</v>
      </c>
      <c r="AF5" s="49" t="s">
        <v>29</v>
      </c>
      <c r="AG5" s="27" t="s">
        <v>30</v>
      </c>
      <c r="AH5" s="508"/>
      <c r="AI5" s="49" t="s">
        <v>29</v>
      </c>
      <c r="AJ5" s="27" t="s">
        <v>30</v>
      </c>
      <c r="AK5" s="49" t="s">
        <v>29</v>
      </c>
      <c r="AL5" s="27" t="s">
        <v>30</v>
      </c>
      <c r="AM5" s="508"/>
      <c r="AN5" s="36"/>
    </row>
    <row r="6" spans="1:40" ht="13.5" thickBot="1">
      <c r="A6" s="7" t="s">
        <v>2</v>
      </c>
      <c r="B6" s="8" t="s">
        <v>14</v>
      </c>
      <c r="C6" s="10">
        <f>SUM(C8:C13)</f>
        <v>216</v>
      </c>
      <c r="D6" s="9">
        <f>SUM(D8:D13)</f>
        <v>126</v>
      </c>
      <c r="E6" s="28">
        <f t="shared" ref="E6:F6" si="0">SUM(E8:E13)</f>
        <v>90</v>
      </c>
      <c r="F6" s="10">
        <f t="shared" si="0"/>
        <v>184</v>
      </c>
      <c r="G6" s="9">
        <f>SUM(G8:G13)</f>
        <v>15</v>
      </c>
      <c r="H6" s="9">
        <f>SUM(H8:H13)</f>
        <v>9</v>
      </c>
      <c r="I6" s="11"/>
      <c r="J6" s="12">
        <f t="shared" ref="J6" si="1">SUM(J8:J13)</f>
        <v>9</v>
      </c>
      <c r="K6" s="29">
        <f t="shared" ref="K6:AM6" si="2">SUM(K8:K13)</f>
        <v>18</v>
      </c>
      <c r="L6" s="12">
        <f t="shared" ref="L6" si="3">SUM(L8:L13)</f>
        <v>48</v>
      </c>
      <c r="M6" s="29">
        <f t="shared" si="2"/>
        <v>36</v>
      </c>
      <c r="N6" s="11">
        <f t="shared" ref="N6:O6" si="4">SUM(N8:N13)</f>
        <v>10</v>
      </c>
      <c r="O6" s="12">
        <f t="shared" si="4"/>
        <v>0</v>
      </c>
      <c r="P6" s="29">
        <f t="shared" si="2"/>
        <v>0</v>
      </c>
      <c r="Q6" s="12">
        <f t="shared" ref="Q6" si="5">SUM(Q8:Q13)</f>
        <v>18</v>
      </c>
      <c r="R6" s="29">
        <f t="shared" si="2"/>
        <v>12</v>
      </c>
      <c r="S6" s="11">
        <f t="shared" ref="S6" si="6">SUM(S8:S13)</f>
        <v>1</v>
      </c>
      <c r="T6" s="12">
        <f t="shared" si="2"/>
        <v>0</v>
      </c>
      <c r="U6" s="29">
        <f t="shared" si="2"/>
        <v>0</v>
      </c>
      <c r="V6" s="12">
        <f t="shared" ref="V6" si="7">SUM(V8:V13)</f>
        <v>18</v>
      </c>
      <c r="W6" s="29">
        <f t="shared" si="2"/>
        <v>12</v>
      </c>
      <c r="X6" s="11">
        <f t="shared" ref="X6" si="8">SUM(X8:X13)</f>
        <v>1</v>
      </c>
      <c r="Y6" s="12">
        <f t="shared" si="2"/>
        <v>0</v>
      </c>
      <c r="Z6" s="29">
        <f t="shared" si="2"/>
        <v>0</v>
      </c>
      <c r="AA6" s="12">
        <f t="shared" ref="AA6" si="9">SUM(AA8:AA13)</f>
        <v>33</v>
      </c>
      <c r="AB6" s="30">
        <f t="shared" si="2"/>
        <v>12</v>
      </c>
      <c r="AC6" s="13">
        <f t="shared" ref="AC6" si="10">SUM(AC8:AC13)</f>
        <v>3</v>
      </c>
      <c r="AD6" s="12">
        <f t="shared" si="2"/>
        <v>0</v>
      </c>
      <c r="AE6" s="29">
        <f t="shared" si="2"/>
        <v>0</v>
      </c>
      <c r="AF6" s="12">
        <f t="shared" si="2"/>
        <v>0</v>
      </c>
      <c r="AG6" s="29">
        <f t="shared" si="2"/>
        <v>0</v>
      </c>
      <c r="AH6" s="11">
        <f t="shared" si="2"/>
        <v>0</v>
      </c>
      <c r="AI6" s="12">
        <f t="shared" si="2"/>
        <v>0</v>
      </c>
      <c r="AJ6" s="29">
        <f t="shared" si="2"/>
        <v>0</v>
      </c>
      <c r="AK6" s="12">
        <f t="shared" si="2"/>
        <v>0</v>
      </c>
      <c r="AL6" s="30">
        <f t="shared" si="2"/>
        <v>0</v>
      </c>
      <c r="AM6" s="13">
        <f t="shared" si="2"/>
        <v>0</v>
      </c>
      <c r="AN6" s="36"/>
    </row>
    <row r="7" spans="1:40" ht="13.15" thickBot="1">
      <c r="A7" s="258"/>
      <c r="B7" s="259" t="s">
        <v>52</v>
      </c>
      <c r="C7" s="260">
        <f t="shared" ref="C7:AM7" si="11">SUM(C8:C13)</f>
        <v>216</v>
      </c>
      <c r="D7" s="260">
        <f t="shared" si="11"/>
        <v>126</v>
      </c>
      <c r="E7" s="260">
        <f t="shared" si="11"/>
        <v>90</v>
      </c>
      <c r="F7" s="260">
        <f t="shared" si="11"/>
        <v>184</v>
      </c>
      <c r="G7" s="260">
        <f t="shared" si="11"/>
        <v>15</v>
      </c>
      <c r="H7" s="260">
        <f t="shared" si="11"/>
        <v>9</v>
      </c>
      <c r="I7" s="260">
        <f t="shared" si="11"/>
        <v>0</v>
      </c>
      <c r="J7" s="487">
        <f t="shared" si="11"/>
        <v>9</v>
      </c>
      <c r="K7" s="488">
        <f t="shared" si="11"/>
        <v>18</v>
      </c>
      <c r="L7" s="488">
        <f t="shared" si="11"/>
        <v>48</v>
      </c>
      <c r="M7" s="488">
        <f t="shared" si="11"/>
        <v>36</v>
      </c>
      <c r="N7" s="489">
        <f t="shared" si="11"/>
        <v>10</v>
      </c>
      <c r="O7" s="484">
        <f t="shared" si="11"/>
        <v>0</v>
      </c>
      <c r="P7" s="485">
        <f t="shared" si="11"/>
        <v>0</v>
      </c>
      <c r="Q7" s="485">
        <f t="shared" si="11"/>
        <v>18</v>
      </c>
      <c r="R7" s="485">
        <f t="shared" si="11"/>
        <v>12</v>
      </c>
      <c r="S7" s="486">
        <f t="shared" si="11"/>
        <v>1</v>
      </c>
      <c r="T7" s="487">
        <f t="shared" si="11"/>
        <v>0</v>
      </c>
      <c r="U7" s="488">
        <f t="shared" si="11"/>
        <v>0</v>
      </c>
      <c r="V7" s="488">
        <f t="shared" si="11"/>
        <v>18</v>
      </c>
      <c r="W7" s="488">
        <f t="shared" si="11"/>
        <v>12</v>
      </c>
      <c r="X7" s="489">
        <f t="shared" si="11"/>
        <v>1</v>
      </c>
      <c r="Y7" s="484">
        <f t="shared" si="11"/>
        <v>0</v>
      </c>
      <c r="Z7" s="485">
        <f t="shared" si="11"/>
        <v>0</v>
      </c>
      <c r="AA7" s="485">
        <f t="shared" si="11"/>
        <v>33</v>
      </c>
      <c r="AB7" s="485">
        <f t="shared" si="11"/>
        <v>12</v>
      </c>
      <c r="AC7" s="486">
        <f t="shared" si="11"/>
        <v>3</v>
      </c>
      <c r="AD7" s="487">
        <f t="shared" si="11"/>
        <v>0</v>
      </c>
      <c r="AE7" s="488">
        <f t="shared" si="11"/>
        <v>0</v>
      </c>
      <c r="AF7" s="488">
        <f t="shared" si="11"/>
        <v>0</v>
      </c>
      <c r="AG7" s="488">
        <f t="shared" si="11"/>
        <v>0</v>
      </c>
      <c r="AH7" s="489">
        <f t="shared" si="11"/>
        <v>0</v>
      </c>
      <c r="AI7" s="484">
        <f t="shared" si="11"/>
        <v>0</v>
      </c>
      <c r="AJ7" s="485">
        <f t="shared" si="11"/>
        <v>0</v>
      </c>
      <c r="AK7" s="485">
        <f t="shared" si="11"/>
        <v>0</v>
      </c>
      <c r="AL7" s="485">
        <f t="shared" si="11"/>
        <v>0</v>
      </c>
      <c r="AM7" s="486">
        <f t="shared" si="11"/>
        <v>0</v>
      </c>
      <c r="AN7" s="36"/>
    </row>
    <row r="8" spans="1:40" ht="13.15">
      <c r="A8" s="226">
        <v>1</v>
      </c>
      <c r="B8" s="87" t="s">
        <v>35</v>
      </c>
      <c r="C8" s="238">
        <v>27</v>
      </c>
      <c r="D8" s="60">
        <v>15</v>
      </c>
      <c r="E8" s="242">
        <v>12</v>
      </c>
      <c r="F8" s="92">
        <v>48</v>
      </c>
      <c r="G8" s="152">
        <v>3</v>
      </c>
      <c r="H8" s="108">
        <v>1</v>
      </c>
      <c r="I8" s="101" t="s">
        <v>18</v>
      </c>
      <c r="J8" s="14">
        <v>6</v>
      </c>
      <c r="K8" s="31">
        <v>12</v>
      </c>
      <c r="L8" s="121">
        <v>9</v>
      </c>
      <c r="M8" s="32"/>
      <c r="N8" s="154">
        <v>3</v>
      </c>
      <c r="O8" s="135"/>
      <c r="P8" s="136"/>
      <c r="Q8" s="136"/>
      <c r="R8" s="136"/>
      <c r="S8" s="137"/>
      <c r="T8" s="135"/>
      <c r="U8" s="136"/>
      <c r="V8" s="136"/>
      <c r="W8" s="136"/>
      <c r="X8" s="137"/>
      <c r="Y8" s="135"/>
      <c r="Z8" s="136"/>
      <c r="AA8" s="136"/>
      <c r="AB8" s="136"/>
      <c r="AC8" s="137"/>
      <c r="AD8" s="571"/>
      <c r="AE8" s="572"/>
      <c r="AF8" s="572"/>
      <c r="AG8" s="572"/>
      <c r="AH8" s="573"/>
      <c r="AI8" s="571"/>
      <c r="AJ8" s="572"/>
      <c r="AK8" s="572"/>
      <c r="AL8" s="572"/>
      <c r="AM8" s="573"/>
      <c r="AN8" s="36"/>
    </row>
    <row r="9" spans="1:40" ht="16.25" customHeight="1">
      <c r="A9" s="227">
        <v>2</v>
      </c>
      <c r="B9" s="88" t="s">
        <v>36</v>
      </c>
      <c r="C9" s="238">
        <v>18</v>
      </c>
      <c r="D9" s="60">
        <v>12</v>
      </c>
      <c r="E9" s="243">
        <v>6</v>
      </c>
      <c r="F9" s="93">
        <v>32</v>
      </c>
      <c r="G9" s="152">
        <v>2</v>
      </c>
      <c r="H9" s="109">
        <v>1</v>
      </c>
      <c r="I9" s="99" t="s">
        <v>18</v>
      </c>
      <c r="J9" s="14">
        <v>3</v>
      </c>
      <c r="K9" s="31">
        <v>6</v>
      </c>
      <c r="L9" s="121">
        <v>9</v>
      </c>
      <c r="M9" s="32"/>
      <c r="N9" s="154">
        <v>2</v>
      </c>
      <c r="O9" s="122"/>
      <c r="P9" s="123"/>
      <c r="Q9" s="123"/>
      <c r="R9" s="123"/>
      <c r="S9" s="124"/>
      <c r="T9" s="122"/>
      <c r="U9" s="123"/>
      <c r="V9" s="123"/>
      <c r="W9" s="123"/>
      <c r="X9" s="124"/>
      <c r="Y9" s="122"/>
      <c r="Z9" s="123"/>
      <c r="AA9" s="123"/>
      <c r="AB9" s="123"/>
      <c r="AC9" s="124"/>
      <c r="AD9" s="565"/>
      <c r="AE9" s="566"/>
      <c r="AF9" s="566"/>
      <c r="AG9" s="566"/>
      <c r="AH9" s="567"/>
      <c r="AI9" s="565"/>
      <c r="AJ9" s="566"/>
      <c r="AK9" s="566"/>
      <c r="AL9" s="566"/>
      <c r="AM9" s="567"/>
      <c r="AN9" s="36"/>
    </row>
    <row r="10" spans="1:40" ht="17" customHeight="1">
      <c r="A10" s="227">
        <v>3</v>
      </c>
      <c r="B10" s="88" t="s">
        <v>34</v>
      </c>
      <c r="C10" s="238">
        <v>18</v>
      </c>
      <c r="D10" s="60">
        <v>6</v>
      </c>
      <c r="E10" s="243">
        <v>12</v>
      </c>
      <c r="F10" s="93">
        <v>32</v>
      </c>
      <c r="G10" s="152">
        <v>2</v>
      </c>
      <c r="H10" s="109">
        <v>1</v>
      </c>
      <c r="I10" s="99" t="s">
        <v>18</v>
      </c>
      <c r="J10" s="141"/>
      <c r="K10" s="162"/>
      <c r="L10" s="121">
        <v>6</v>
      </c>
      <c r="M10" s="237">
        <v>12</v>
      </c>
      <c r="N10" s="154">
        <v>2</v>
      </c>
      <c r="O10" s="122"/>
      <c r="P10" s="123"/>
      <c r="Q10" s="123"/>
      <c r="R10" s="123"/>
      <c r="S10" s="124"/>
      <c r="T10" s="122"/>
      <c r="U10" s="123"/>
      <c r="V10" s="123"/>
      <c r="W10" s="123"/>
      <c r="X10" s="124"/>
      <c r="Y10" s="122"/>
      <c r="Z10" s="123"/>
      <c r="AA10" s="123"/>
      <c r="AB10" s="123"/>
      <c r="AC10" s="124"/>
      <c r="AD10" s="565"/>
      <c r="AE10" s="566"/>
      <c r="AF10" s="566"/>
      <c r="AG10" s="566"/>
      <c r="AH10" s="567"/>
      <c r="AI10" s="565"/>
      <c r="AJ10" s="566"/>
      <c r="AK10" s="566"/>
      <c r="AL10" s="566"/>
      <c r="AM10" s="567"/>
      <c r="AN10" s="36"/>
    </row>
    <row r="11" spans="1:40" ht="13.15">
      <c r="A11" s="227">
        <v>4</v>
      </c>
      <c r="B11" s="89" t="s">
        <v>24</v>
      </c>
      <c r="C11" s="238">
        <v>18</v>
      </c>
      <c r="D11" s="60">
        <v>6</v>
      </c>
      <c r="E11" s="243">
        <v>12</v>
      </c>
      <c r="F11" s="93">
        <v>32</v>
      </c>
      <c r="G11" s="152">
        <v>2</v>
      </c>
      <c r="H11" s="109">
        <v>2</v>
      </c>
      <c r="I11" s="99" t="s">
        <v>18</v>
      </c>
      <c r="J11" s="122"/>
      <c r="K11" s="163"/>
      <c r="L11" s="121">
        <v>6</v>
      </c>
      <c r="M11" s="237">
        <v>12</v>
      </c>
      <c r="N11" s="154">
        <v>2</v>
      </c>
      <c r="O11" s="122"/>
      <c r="P11" s="123"/>
      <c r="Q11" s="133"/>
      <c r="R11" s="133"/>
      <c r="S11" s="134"/>
      <c r="T11" s="122"/>
      <c r="U11" s="123"/>
      <c r="V11" s="133"/>
      <c r="W11" s="133"/>
      <c r="X11" s="134"/>
      <c r="Y11" s="122"/>
      <c r="Z11" s="123"/>
      <c r="AA11" s="133"/>
      <c r="AB11" s="133"/>
      <c r="AC11" s="134"/>
      <c r="AD11" s="565"/>
      <c r="AE11" s="566"/>
      <c r="AF11" s="566"/>
      <c r="AG11" s="566"/>
      <c r="AH11" s="567"/>
      <c r="AI11" s="565"/>
      <c r="AJ11" s="566"/>
      <c r="AK11" s="566"/>
      <c r="AL11" s="566"/>
      <c r="AM11" s="567"/>
      <c r="AN11" s="36"/>
    </row>
    <row r="12" spans="1:40" ht="13.15">
      <c r="A12" s="227">
        <v>5</v>
      </c>
      <c r="B12" s="90" t="s">
        <v>22</v>
      </c>
      <c r="C12" s="238">
        <v>120</v>
      </c>
      <c r="D12" s="60">
        <v>72</v>
      </c>
      <c r="E12" s="243">
        <v>48</v>
      </c>
      <c r="F12" s="94">
        <v>30</v>
      </c>
      <c r="G12" s="152">
        <v>5</v>
      </c>
      <c r="H12" s="110">
        <v>4</v>
      </c>
      <c r="I12" s="107" t="s">
        <v>44</v>
      </c>
      <c r="J12" s="122"/>
      <c r="K12" s="163"/>
      <c r="L12" s="121">
        <v>18</v>
      </c>
      <c r="M12" s="237">
        <v>12</v>
      </c>
      <c r="N12" s="154">
        <v>1</v>
      </c>
      <c r="O12" s="565"/>
      <c r="P12" s="596"/>
      <c r="Q12" s="121">
        <v>18</v>
      </c>
      <c r="R12" s="237">
        <v>12</v>
      </c>
      <c r="S12" s="156">
        <v>1</v>
      </c>
      <c r="T12" s="122"/>
      <c r="U12" s="163"/>
      <c r="V12" s="121">
        <v>18</v>
      </c>
      <c r="W12" s="237">
        <v>12</v>
      </c>
      <c r="X12" s="154">
        <v>1</v>
      </c>
      <c r="Y12" s="122"/>
      <c r="Z12" s="163"/>
      <c r="AA12" s="121">
        <v>18</v>
      </c>
      <c r="AB12" s="237">
        <v>12</v>
      </c>
      <c r="AC12" s="154">
        <v>2</v>
      </c>
      <c r="AD12" s="565"/>
      <c r="AE12" s="566"/>
      <c r="AF12" s="566"/>
      <c r="AG12" s="566"/>
      <c r="AH12" s="567"/>
      <c r="AI12" s="565"/>
      <c r="AJ12" s="566"/>
      <c r="AK12" s="566"/>
      <c r="AL12" s="566"/>
      <c r="AM12" s="567"/>
      <c r="AN12" s="36"/>
    </row>
    <row r="13" spans="1:40" ht="15.6" customHeight="1" thickBot="1">
      <c r="A13" s="65">
        <v>6</v>
      </c>
      <c r="B13" s="91" t="s">
        <v>33</v>
      </c>
      <c r="C13" s="238">
        <v>15</v>
      </c>
      <c r="D13" s="59">
        <v>15</v>
      </c>
      <c r="E13" s="243">
        <v>0</v>
      </c>
      <c r="F13" s="95">
        <v>10</v>
      </c>
      <c r="G13" s="153">
        <v>1</v>
      </c>
      <c r="H13" s="111">
        <v>0</v>
      </c>
      <c r="I13" s="100" t="s">
        <v>18</v>
      </c>
      <c r="J13" s="125"/>
      <c r="K13" s="126"/>
      <c r="L13" s="164"/>
      <c r="M13" s="164"/>
      <c r="N13" s="165"/>
      <c r="O13" s="125"/>
      <c r="P13" s="126"/>
      <c r="Q13" s="164"/>
      <c r="R13" s="164"/>
      <c r="S13" s="165"/>
      <c r="T13" s="125"/>
      <c r="U13" s="126"/>
      <c r="V13" s="164"/>
      <c r="W13" s="164"/>
      <c r="X13" s="165"/>
      <c r="Y13" s="125"/>
      <c r="Z13" s="166"/>
      <c r="AA13" s="15">
        <v>15</v>
      </c>
      <c r="AB13" s="32"/>
      <c r="AC13" s="154">
        <v>1</v>
      </c>
      <c r="AD13" s="597"/>
      <c r="AE13" s="598"/>
      <c r="AF13" s="598"/>
      <c r="AG13" s="598"/>
      <c r="AH13" s="599"/>
      <c r="AI13" s="597"/>
      <c r="AJ13" s="598"/>
      <c r="AK13" s="598"/>
      <c r="AL13" s="598"/>
      <c r="AM13" s="599"/>
      <c r="AN13" s="36"/>
    </row>
    <row r="14" spans="1:40" ht="13.5" thickBot="1">
      <c r="A14" s="454" t="s">
        <v>16</v>
      </c>
      <c r="B14" s="455" t="s">
        <v>8</v>
      </c>
      <c r="C14" s="457">
        <f t="shared" ref="C14:H14" si="12">SUM(C15,C30,C39)</f>
        <v>711</v>
      </c>
      <c r="D14" s="457">
        <f t="shared" si="12"/>
        <v>519</v>
      </c>
      <c r="E14" s="457">
        <f t="shared" si="12"/>
        <v>192</v>
      </c>
      <c r="F14" s="457">
        <f t="shared" si="12"/>
        <v>1539</v>
      </c>
      <c r="G14" s="456">
        <f t="shared" si="12"/>
        <v>90</v>
      </c>
      <c r="H14" s="456">
        <f t="shared" si="12"/>
        <v>35</v>
      </c>
      <c r="I14" s="457"/>
      <c r="J14" s="457">
        <f>SUM(J15,J30,J39)</f>
        <v>27</v>
      </c>
      <c r="K14" s="458">
        <f>SUM(K15,K30,K39)</f>
        <v>54</v>
      </c>
      <c r="L14" s="457">
        <f>SUM(L15,L30,L39)</f>
        <v>72</v>
      </c>
      <c r="M14" s="458">
        <f>SUM(M15,M30,M39)</f>
        <v>0</v>
      </c>
      <c r="N14" s="459">
        <f t="shared" ref="N14" si="13">SUM(N15,N30,N39)</f>
        <v>20</v>
      </c>
      <c r="O14" s="457">
        <f>SUM(O15,O30,O39)</f>
        <v>33</v>
      </c>
      <c r="P14" s="458">
        <f>SUM(P15,P30,P39)</f>
        <v>66</v>
      </c>
      <c r="Q14" s="457">
        <f>SUM(Q15,Q30,Q39)</f>
        <v>126</v>
      </c>
      <c r="R14" s="458">
        <f>SUM(R15,R30,R39)</f>
        <v>0</v>
      </c>
      <c r="S14" s="459">
        <f t="shared" ref="S14" si="14">SUM(S15,S30,S39)</f>
        <v>29</v>
      </c>
      <c r="T14" s="457">
        <f>SUM(T15,T30,T39)</f>
        <v>6</v>
      </c>
      <c r="U14" s="458">
        <f>SUM(U15,U30,U39)</f>
        <v>12</v>
      </c>
      <c r="V14" s="457">
        <f>SUM(V15,V30,V39)</f>
        <v>90</v>
      </c>
      <c r="W14" s="458">
        <f>SUM(W15,W30,W39)</f>
        <v>0</v>
      </c>
      <c r="X14" s="459">
        <f t="shared" ref="X14" si="15">SUM(X15,X30,X39)</f>
        <v>14</v>
      </c>
      <c r="Y14" s="457">
        <f>SUM(Y15,Y30,Y39)</f>
        <v>9</v>
      </c>
      <c r="Z14" s="458">
        <f>SUM(Z15,Z30,Z39)</f>
        <v>18</v>
      </c>
      <c r="AA14" s="457">
        <f>SUM(AA15,AA30,AA39)</f>
        <v>72</v>
      </c>
      <c r="AB14" s="458">
        <f>SUM(AB15,AB30,AB39)</f>
        <v>0</v>
      </c>
      <c r="AC14" s="460">
        <f t="shared" ref="AC14" si="16">SUM(AC15,AC30,AC39)</f>
        <v>12</v>
      </c>
      <c r="AD14" s="457">
        <f>SUM(AD15,AD30,AD39)</f>
        <v>12</v>
      </c>
      <c r="AE14" s="458">
        <f>SUM(AE15,AE30,AE39)</f>
        <v>24</v>
      </c>
      <c r="AF14" s="457">
        <f>SUM(AF15,AF30,AF39)</f>
        <v>54</v>
      </c>
      <c r="AG14" s="458">
        <f>SUM(AG15,AG30,AG39)</f>
        <v>9</v>
      </c>
      <c r="AH14" s="459">
        <f t="shared" ref="AH14" si="17">SUM(AH15,AH30,AH39)</f>
        <v>11</v>
      </c>
      <c r="AI14" s="457">
        <f>SUM(AI15,AI30,AI39)</f>
        <v>0</v>
      </c>
      <c r="AJ14" s="457">
        <f>SUM(AJ15,AJ30,AJ39)</f>
        <v>0</v>
      </c>
      <c r="AK14" s="457">
        <f>SUM(AK15,AK30,AK39)</f>
        <v>18</v>
      </c>
      <c r="AL14" s="458">
        <f>SUM(AL15,AL30,AL39)</f>
        <v>9</v>
      </c>
      <c r="AM14" s="460">
        <f t="shared" ref="AM14" si="18">SUM(AM15,AM30,AM39)</f>
        <v>4</v>
      </c>
    </row>
    <row r="15" spans="1:40" ht="13.15" thickBot="1">
      <c r="A15" s="443"/>
      <c r="B15" s="444" t="s">
        <v>53</v>
      </c>
      <c r="C15" s="445">
        <f t="shared" ref="C15:H15" si="19">SUM(C16:C29)</f>
        <v>324</v>
      </c>
      <c r="D15" s="445">
        <f t="shared" si="19"/>
        <v>228</v>
      </c>
      <c r="E15" s="445">
        <f t="shared" si="19"/>
        <v>96</v>
      </c>
      <c r="F15" s="445">
        <f t="shared" si="19"/>
        <v>726</v>
      </c>
      <c r="G15" s="445">
        <f t="shared" si="19"/>
        <v>42</v>
      </c>
      <c r="H15" s="445">
        <f t="shared" si="19"/>
        <v>15</v>
      </c>
      <c r="I15" s="445"/>
      <c r="J15" s="447">
        <f>SUM(J16:J29)</f>
        <v>12</v>
      </c>
      <c r="K15" s="448">
        <f>SUM(K16:K29)</f>
        <v>24</v>
      </c>
      <c r="L15" s="448">
        <f>SUM(L16:L29)</f>
        <v>36</v>
      </c>
      <c r="M15" s="448">
        <f>SUM(M16:M29)</f>
        <v>0</v>
      </c>
      <c r="N15" s="449">
        <f t="shared" ref="N15" si="20">SUM(N16:N29)</f>
        <v>10</v>
      </c>
      <c r="O15" s="447">
        <f>SUM(O16:O29)</f>
        <v>15</v>
      </c>
      <c r="P15" s="448">
        <f>SUM(P16:P29)</f>
        <v>30</v>
      </c>
      <c r="Q15" s="448">
        <f>SUM(Q16:Q29)</f>
        <v>54</v>
      </c>
      <c r="R15" s="448">
        <f>SUM(R16:R29)</f>
        <v>0</v>
      </c>
      <c r="S15" s="449">
        <f t="shared" ref="S15" si="21">SUM(S16:S29)</f>
        <v>13</v>
      </c>
      <c r="T15" s="481">
        <f>SUM(T16:T29)</f>
        <v>3</v>
      </c>
      <c r="U15" s="482">
        <f>SUM(U16:U29)</f>
        <v>6</v>
      </c>
      <c r="V15" s="482">
        <f>SUM(V16:V29)</f>
        <v>18</v>
      </c>
      <c r="W15" s="482">
        <f>SUM(W16:W29)</f>
        <v>0</v>
      </c>
      <c r="X15" s="483">
        <f t="shared" ref="X15" si="22">SUM(X16:X29)</f>
        <v>4</v>
      </c>
      <c r="Y15" s="447">
        <f>SUM(Y16:Y29)</f>
        <v>6</v>
      </c>
      <c r="Z15" s="448">
        <f>SUM(Z16:Z29)</f>
        <v>12</v>
      </c>
      <c r="AA15" s="448">
        <f>SUM(AA16:AA29)</f>
        <v>36</v>
      </c>
      <c r="AB15" s="448">
        <f>SUM(AB16:AB29)</f>
        <v>0</v>
      </c>
      <c r="AC15" s="449">
        <f t="shared" ref="AC15" si="23">SUM(AC16:AC29)</f>
        <v>7</v>
      </c>
      <c r="AD15" s="447">
        <f>SUM(AD16:AD29)</f>
        <v>12</v>
      </c>
      <c r="AE15" s="448">
        <f>SUM(AE16:AE29)</f>
        <v>24</v>
      </c>
      <c r="AF15" s="448">
        <f>SUM(AF16:AF29)</f>
        <v>36</v>
      </c>
      <c r="AG15" s="448">
        <f>SUM(AG16:AG29)</f>
        <v>0</v>
      </c>
      <c r="AH15" s="449">
        <f t="shared" ref="AH15" si="24">SUM(AH16:AH29)</f>
        <v>8</v>
      </c>
      <c r="AI15" s="447">
        <f>SUM(AI16:AI29)</f>
        <v>0</v>
      </c>
      <c r="AJ15" s="448">
        <f>SUM(AJ16:AJ29)</f>
        <v>0</v>
      </c>
      <c r="AK15" s="448">
        <f>SUM(AK16:AK29)</f>
        <v>0</v>
      </c>
      <c r="AL15" s="448">
        <f>SUM(AL16:AL29)</f>
        <v>0</v>
      </c>
      <c r="AM15" s="449">
        <f t="shared" ref="AM15" si="25">SUM(AM16:AM29)</f>
        <v>0</v>
      </c>
    </row>
    <row r="16" spans="1:40" ht="13.15">
      <c r="A16" s="227">
        <v>7</v>
      </c>
      <c r="B16" s="267" t="s">
        <v>54</v>
      </c>
      <c r="C16" s="462">
        <v>27</v>
      </c>
      <c r="D16" s="436">
        <v>21</v>
      </c>
      <c r="E16" s="442">
        <v>6</v>
      </c>
      <c r="F16" s="438">
        <v>73</v>
      </c>
      <c r="G16" s="307">
        <v>4</v>
      </c>
      <c r="H16" s="439">
        <v>1</v>
      </c>
      <c r="I16" s="463" t="s">
        <v>26</v>
      </c>
      <c r="J16" s="300">
        <v>3</v>
      </c>
      <c r="K16" s="472">
        <v>6</v>
      </c>
      <c r="L16" s="494">
        <v>18</v>
      </c>
      <c r="M16" s="472"/>
      <c r="N16" s="312">
        <v>4</v>
      </c>
      <c r="O16" s="147"/>
      <c r="P16" s="123"/>
      <c r="Q16" s="148"/>
      <c r="R16" s="207"/>
      <c r="S16" s="149"/>
      <c r="T16" s="148"/>
      <c r="U16" s="123"/>
      <c r="V16" s="148"/>
      <c r="W16" s="207"/>
      <c r="X16" s="149"/>
      <c r="Y16" s="147"/>
      <c r="Z16" s="193"/>
      <c r="AA16" s="148"/>
      <c r="AB16" s="207"/>
      <c r="AC16" s="149"/>
      <c r="AD16" s="147"/>
      <c r="AE16" s="193"/>
      <c r="AF16" s="148"/>
      <c r="AG16" s="207"/>
      <c r="AH16" s="149"/>
      <c r="AI16" s="147"/>
      <c r="AJ16" s="193"/>
      <c r="AK16" s="148"/>
      <c r="AL16" s="207"/>
      <c r="AM16" s="149"/>
    </row>
    <row r="17" spans="1:39" ht="13.15">
      <c r="A17" s="270">
        <v>8</v>
      </c>
      <c r="B17" s="271" t="s">
        <v>55</v>
      </c>
      <c r="C17" s="253">
        <v>27</v>
      </c>
      <c r="D17" s="58">
        <v>15</v>
      </c>
      <c r="E17" s="239">
        <v>12</v>
      </c>
      <c r="F17" s="97">
        <v>73</v>
      </c>
      <c r="G17" s="308">
        <v>4</v>
      </c>
      <c r="H17" s="113">
        <v>0</v>
      </c>
      <c r="I17" s="323" t="s">
        <v>26</v>
      </c>
      <c r="J17" s="118">
        <v>6</v>
      </c>
      <c r="K17" s="473">
        <v>12</v>
      </c>
      <c r="L17" s="302">
        <v>9</v>
      </c>
      <c r="M17" s="473"/>
      <c r="N17" s="313">
        <v>4</v>
      </c>
      <c r="O17" s="147"/>
      <c r="P17" s="123"/>
      <c r="Q17" s="148"/>
      <c r="R17" s="207"/>
      <c r="S17" s="149"/>
      <c r="T17" s="148"/>
      <c r="U17" s="123"/>
      <c r="V17" s="148"/>
      <c r="W17" s="207"/>
      <c r="X17" s="149"/>
      <c r="Y17" s="147"/>
      <c r="Z17" s="193"/>
      <c r="AA17" s="148"/>
      <c r="AB17" s="207"/>
      <c r="AC17" s="149"/>
      <c r="AD17" s="147"/>
      <c r="AE17" s="193"/>
      <c r="AF17" s="148"/>
      <c r="AG17" s="207"/>
      <c r="AH17" s="149"/>
      <c r="AI17" s="147"/>
      <c r="AJ17" s="193"/>
      <c r="AK17" s="148"/>
      <c r="AL17" s="207"/>
      <c r="AM17" s="149"/>
    </row>
    <row r="18" spans="1:39" ht="13.15">
      <c r="A18" s="120">
        <v>9</v>
      </c>
      <c r="B18" s="271" t="s">
        <v>56</v>
      </c>
      <c r="C18" s="253">
        <v>18</v>
      </c>
      <c r="D18" s="58">
        <v>12</v>
      </c>
      <c r="E18" s="239">
        <v>6</v>
      </c>
      <c r="F18" s="93">
        <v>32</v>
      </c>
      <c r="G18" s="308">
        <v>2</v>
      </c>
      <c r="H18" s="113">
        <v>2</v>
      </c>
      <c r="I18" s="277" t="s">
        <v>18</v>
      </c>
      <c r="J18" s="118">
        <v>3</v>
      </c>
      <c r="K18" s="473">
        <v>6</v>
      </c>
      <c r="L18" s="229">
        <v>9</v>
      </c>
      <c r="M18" s="473"/>
      <c r="N18" s="313">
        <v>2</v>
      </c>
      <c r="O18" s="138"/>
      <c r="P18" s="123"/>
      <c r="Q18" s="139"/>
      <c r="R18" s="207"/>
      <c r="S18" s="140"/>
      <c r="T18" s="148"/>
      <c r="U18" s="123"/>
      <c r="V18" s="148"/>
      <c r="W18" s="207"/>
      <c r="X18" s="149"/>
      <c r="Y18" s="147"/>
      <c r="Z18" s="193"/>
      <c r="AA18" s="148"/>
      <c r="AB18" s="207"/>
      <c r="AC18" s="149"/>
      <c r="AD18" s="147"/>
      <c r="AE18" s="193"/>
      <c r="AF18" s="148"/>
      <c r="AG18" s="207"/>
      <c r="AH18" s="149"/>
      <c r="AI18" s="147"/>
      <c r="AJ18" s="193"/>
      <c r="AK18" s="148"/>
      <c r="AL18" s="207"/>
      <c r="AM18" s="149"/>
    </row>
    <row r="19" spans="1:39" ht="13.15">
      <c r="A19" s="119">
        <v>10</v>
      </c>
      <c r="B19" s="271" t="s">
        <v>58</v>
      </c>
      <c r="C19" s="253">
        <v>27</v>
      </c>
      <c r="D19" s="58">
        <v>15</v>
      </c>
      <c r="E19" s="239">
        <v>12</v>
      </c>
      <c r="F19" s="97">
        <v>73</v>
      </c>
      <c r="G19" s="308">
        <v>4</v>
      </c>
      <c r="H19" s="113">
        <v>1</v>
      </c>
      <c r="I19" s="288" t="s">
        <v>26</v>
      </c>
      <c r="J19" s="147"/>
      <c r="K19" s="187"/>
      <c r="L19" s="148"/>
      <c r="M19" s="207"/>
      <c r="N19" s="149"/>
      <c r="O19" s="118">
        <v>6</v>
      </c>
      <c r="P19" s="473">
        <v>12</v>
      </c>
      <c r="Q19" s="229">
        <v>9</v>
      </c>
      <c r="R19" s="473"/>
      <c r="S19" s="313">
        <v>4</v>
      </c>
      <c r="T19" s="132"/>
      <c r="U19" s="123"/>
      <c r="V19" s="132"/>
      <c r="W19" s="207"/>
      <c r="X19" s="388"/>
      <c r="Y19" s="147"/>
      <c r="Z19" s="193"/>
      <c r="AA19" s="148"/>
      <c r="AB19" s="207"/>
      <c r="AC19" s="149"/>
      <c r="AD19" s="147"/>
      <c r="AE19" s="193"/>
      <c r="AF19" s="148"/>
      <c r="AG19" s="207"/>
      <c r="AH19" s="149"/>
      <c r="AI19" s="147"/>
      <c r="AJ19" s="193"/>
      <c r="AK19" s="148"/>
      <c r="AL19" s="207"/>
      <c r="AM19" s="149"/>
    </row>
    <row r="20" spans="1:39" ht="13.15">
      <c r="A20" s="120">
        <v>11</v>
      </c>
      <c r="B20" s="271" t="s">
        <v>59</v>
      </c>
      <c r="C20" s="253">
        <v>27</v>
      </c>
      <c r="D20" s="58">
        <v>21</v>
      </c>
      <c r="E20" s="239">
        <v>6</v>
      </c>
      <c r="F20" s="97">
        <v>73</v>
      </c>
      <c r="G20" s="308">
        <v>4</v>
      </c>
      <c r="H20" s="113">
        <v>1</v>
      </c>
      <c r="I20" s="323" t="s">
        <v>26</v>
      </c>
      <c r="J20" s="147"/>
      <c r="K20" s="190"/>
      <c r="L20" s="148"/>
      <c r="M20" s="207"/>
      <c r="N20" s="149"/>
      <c r="O20" s="118">
        <v>3</v>
      </c>
      <c r="P20" s="490">
        <v>6</v>
      </c>
      <c r="Q20" s="229">
        <v>18</v>
      </c>
      <c r="R20" s="473"/>
      <c r="S20" s="313">
        <v>4</v>
      </c>
      <c r="T20" s="132"/>
      <c r="U20" s="123"/>
      <c r="V20" s="132"/>
      <c r="W20" s="207"/>
      <c r="X20" s="388"/>
      <c r="Y20" s="147"/>
      <c r="Z20" s="193"/>
      <c r="AA20" s="148"/>
      <c r="AB20" s="207"/>
      <c r="AC20" s="149"/>
      <c r="AD20" s="147"/>
      <c r="AE20" s="193"/>
      <c r="AF20" s="148"/>
      <c r="AG20" s="207"/>
      <c r="AH20" s="149"/>
      <c r="AI20" s="147"/>
      <c r="AJ20" s="193"/>
      <c r="AK20" s="148"/>
      <c r="AL20" s="207"/>
      <c r="AM20" s="149"/>
    </row>
    <row r="21" spans="1:39" ht="13.15">
      <c r="A21" s="270">
        <v>12</v>
      </c>
      <c r="B21" s="274" t="s">
        <v>57</v>
      </c>
      <c r="C21" s="253">
        <v>27</v>
      </c>
      <c r="D21" s="58">
        <v>15</v>
      </c>
      <c r="E21" s="239">
        <v>12</v>
      </c>
      <c r="F21" s="97">
        <v>48</v>
      </c>
      <c r="G21" s="309">
        <v>3</v>
      </c>
      <c r="H21" s="113">
        <v>0</v>
      </c>
      <c r="I21" s="324" t="s">
        <v>18</v>
      </c>
      <c r="J21" s="147"/>
      <c r="K21" s="190"/>
      <c r="L21" s="148"/>
      <c r="M21" s="207"/>
      <c r="N21" s="149"/>
      <c r="O21" s="118">
        <v>6</v>
      </c>
      <c r="P21" s="473">
        <v>12</v>
      </c>
      <c r="Q21" s="302">
        <v>9</v>
      </c>
      <c r="R21" s="473"/>
      <c r="S21" s="313">
        <v>3</v>
      </c>
      <c r="T21" s="132"/>
      <c r="U21" s="123"/>
      <c r="V21" s="132"/>
      <c r="W21" s="207"/>
      <c r="X21" s="388"/>
      <c r="Y21" s="147"/>
      <c r="Z21" s="193"/>
      <c r="AA21" s="148"/>
      <c r="AB21" s="207"/>
      <c r="AC21" s="149"/>
      <c r="AD21" s="147"/>
      <c r="AE21" s="193"/>
      <c r="AF21" s="148"/>
      <c r="AG21" s="207"/>
      <c r="AH21" s="149"/>
      <c r="AI21" s="147"/>
      <c r="AJ21" s="193"/>
      <c r="AK21" s="148"/>
      <c r="AL21" s="207"/>
      <c r="AM21" s="149"/>
    </row>
    <row r="22" spans="1:39" ht="13.15">
      <c r="A22" s="120">
        <v>13</v>
      </c>
      <c r="B22" s="271" t="s">
        <v>60</v>
      </c>
      <c r="C22" s="253">
        <v>18</v>
      </c>
      <c r="D22" s="58">
        <v>18</v>
      </c>
      <c r="E22" s="239">
        <v>0</v>
      </c>
      <c r="F22" s="93">
        <v>32</v>
      </c>
      <c r="G22" s="308">
        <v>2</v>
      </c>
      <c r="H22" s="113">
        <v>2</v>
      </c>
      <c r="I22" s="296" t="s">
        <v>18</v>
      </c>
      <c r="J22" s="147"/>
      <c r="K22" s="190"/>
      <c r="L22" s="148"/>
      <c r="M22" s="207"/>
      <c r="N22" s="149"/>
      <c r="O22" s="427"/>
      <c r="P22" s="190"/>
      <c r="Q22" s="229">
        <v>18</v>
      </c>
      <c r="R22" s="473"/>
      <c r="S22" s="313">
        <v>2</v>
      </c>
      <c r="T22" s="139"/>
      <c r="U22" s="123"/>
      <c r="V22" s="139"/>
      <c r="W22" s="207"/>
      <c r="X22" s="389"/>
      <c r="Y22" s="147"/>
      <c r="Z22" s="193"/>
      <c r="AA22" s="148"/>
      <c r="AB22" s="207"/>
      <c r="AC22" s="149"/>
      <c r="AD22" s="147"/>
      <c r="AE22" s="193"/>
      <c r="AF22" s="148"/>
      <c r="AG22" s="207"/>
      <c r="AH22" s="149"/>
      <c r="AI22" s="147"/>
      <c r="AJ22" s="193"/>
      <c r="AK22" s="148"/>
      <c r="AL22" s="207"/>
      <c r="AM22" s="149"/>
    </row>
    <row r="23" spans="1:39" ht="14" customHeight="1">
      <c r="A23" s="120">
        <v>14</v>
      </c>
      <c r="B23" s="271" t="s">
        <v>114</v>
      </c>
      <c r="C23" s="253">
        <v>27</v>
      </c>
      <c r="D23" s="58">
        <v>21</v>
      </c>
      <c r="E23" s="239">
        <v>6</v>
      </c>
      <c r="F23" s="97">
        <v>73</v>
      </c>
      <c r="G23" s="308">
        <v>4</v>
      </c>
      <c r="H23" s="113">
        <v>2</v>
      </c>
      <c r="I23" s="323" t="s">
        <v>26</v>
      </c>
      <c r="J23" s="147"/>
      <c r="K23" s="123"/>
      <c r="L23" s="148"/>
      <c r="M23" s="207"/>
      <c r="N23" s="149"/>
      <c r="O23" s="147"/>
      <c r="P23" s="190"/>
      <c r="Q23" s="148"/>
      <c r="R23" s="476"/>
      <c r="S23" s="149"/>
      <c r="T23" s="118">
        <v>3</v>
      </c>
      <c r="U23" s="473">
        <v>6</v>
      </c>
      <c r="V23" s="229">
        <v>18</v>
      </c>
      <c r="W23" s="473"/>
      <c r="X23" s="313">
        <v>4</v>
      </c>
      <c r="Y23" s="138"/>
      <c r="Z23" s="193"/>
      <c r="AA23" s="139"/>
      <c r="AB23" s="207"/>
      <c r="AC23" s="383"/>
      <c r="AD23" s="147"/>
      <c r="AE23" s="193"/>
      <c r="AF23" s="148"/>
      <c r="AG23" s="207"/>
      <c r="AH23" s="149"/>
      <c r="AI23" s="147"/>
      <c r="AJ23" s="193"/>
      <c r="AK23" s="148"/>
      <c r="AL23" s="207"/>
      <c r="AM23" s="149"/>
    </row>
    <row r="24" spans="1:39" ht="13.15">
      <c r="A24" s="120">
        <v>15</v>
      </c>
      <c r="B24" s="271" t="s">
        <v>61</v>
      </c>
      <c r="C24" s="252">
        <v>27</v>
      </c>
      <c r="D24" s="58">
        <v>21</v>
      </c>
      <c r="E24" s="239">
        <v>6</v>
      </c>
      <c r="F24" s="97">
        <v>73</v>
      </c>
      <c r="G24" s="308">
        <v>4</v>
      </c>
      <c r="H24" s="113">
        <v>1</v>
      </c>
      <c r="I24" s="323" t="s">
        <v>26</v>
      </c>
      <c r="J24" s="147"/>
      <c r="K24" s="123"/>
      <c r="L24" s="148"/>
      <c r="M24" s="207"/>
      <c r="N24" s="149"/>
      <c r="O24" s="147"/>
      <c r="P24" s="190"/>
      <c r="Q24" s="148"/>
      <c r="R24" s="476"/>
      <c r="S24" s="149"/>
      <c r="T24" s="148"/>
      <c r="U24" s="123"/>
      <c r="V24" s="148"/>
      <c r="W24" s="207"/>
      <c r="X24" s="149"/>
      <c r="Y24" s="118">
        <v>3</v>
      </c>
      <c r="Z24" s="473">
        <v>6</v>
      </c>
      <c r="AA24" s="229">
        <v>18</v>
      </c>
      <c r="AB24" s="473"/>
      <c r="AC24" s="313">
        <v>4</v>
      </c>
      <c r="AD24" s="147"/>
      <c r="AE24" s="193"/>
      <c r="AF24" s="148"/>
      <c r="AG24" s="207"/>
      <c r="AH24" s="149"/>
      <c r="AI24" s="147"/>
      <c r="AJ24" s="193"/>
      <c r="AK24" s="148"/>
      <c r="AL24" s="207"/>
      <c r="AM24" s="149"/>
    </row>
    <row r="25" spans="1:39" ht="13.15">
      <c r="A25" s="120">
        <v>16</v>
      </c>
      <c r="B25" s="271" t="s">
        <v>115</v>
      </c>
      <c r="C25" s="253">
        <v>27</v>
      </c>
      <c r="D25" s="58">
        <v>21</v>
      </c>
      <c r="E25" s="239">
        <v>6</v>
      </c>
      <c r="F25" s="97">
        <v>48</v>
      </c>
      <c r="G25" s="308">
        <v>3</v>
      </c>
      <c r="H25" s="113">
        <v>1</v>
      </c>
      <c r="I25" s="296" t="s">
        <v>18</v>
      </c>
      <c r="J25" s="147"/>
      <c r="K25" s="123"/>
      <c r="L25" s="148"/>
      <c r="M25" s="207"/>
      <c r="N25" s="149"/>
      <c r="O25" s="147"/>
      <c r="P25" s="190"/>
      <c r="Q25" s="148"/>
      <c r="R25" s="476"/>
      <c r="S25" s="149"/>
      <c r="T25" s="148"/>
      <c r="U25" s="123"/>
      <c r="V25" s="148"/>
      <c r="W25" s="207"/>
      <c r="X25" s="149"/>
      <c r="Y25" s="118">
        <v>3</v>
      </c>
      <c r="Z25" s="473">
        <v>6</v>
      </c>
      <c r="AA25" s="229">
        <v>18</v>
      </c>
      <c r="AB25" s="473"/>
      <c r="AC25" s="313">
        <v>3</v>
      </c>
      <c r="AD25" s="366"/>
      <c r="AE25" s="193"/>
      <c r="AF25" s="367"/>
      <c r="AG25" s="207"/>
      <c r="AH25" s="384"/>
      <c r="AI25" s="147"/>
      <c r="AJ25" s="193"/>
      <c r="AK25" s="148"/>
      <c r="AL25" s="207"/>
      <c r="AM25" s="149"/>
    </row>
    <row r="26" spans="1:39" ht="13.15">
      <c r="A26" s="327">
        <v>17</v>
      </c>
      <c r="B26" s="271" t="s">
        <v>62</v>
      </c>
      <c r="C26" s="253">
        <v>18</v>
      </c>
      <c r="D26" s="58">
        <v>12</v>
      </c>
      <c r="E26" s="239">
        <v>6</v>
      </c>
      <c r="F26" s="97">
        <v>32</v>
      </c>
      <c r="G26" s="308">
        <v>2</v>
      </c>
      <c r="H26" s="113">
        <v>1</v>
      </c>
      <c r="I26" s="296" t="s">
        <v>18</v>
      </c>
      <c r="J26" s="147"/>
      <c r="K26" s="123"/>
      <c r="L26" s="148"/>
      <c r="M26" s="207"/>
      <c r="N26" s="149"/>
      <c r="O26" s="147"/>
      <c r="P26" s="190"/>
      <c r="Q26" s="148"/>
      <c r="R26" s="476"/>
      <c r="S26" s="149"/>
      <c r="T26" s="148"/>
      <c r="U26" s="123"/>
      <c r="V26" s="148"/>
      <c r="W26" s="207"/>
      <c r="X26" s="149"/>
      <c r="Y26" s="147"/>
      <c r="Z26" s="193"/>
      <c r="AA26" s="148"/>
      <c r="AB26" s="207"/>
      <c r="AC26" s="149"/>
      <c r="AD26" s="118">
        <v>3</v>
      </c>
      <c r="AE26" s="473">
        <v>6</v>
      </c>
      <c r="AF26" s="229">
        <v>9</v>
      </c>
      <c r="AG26" s="473"/>
      <c r="AH26" s="313">
        <v>2</v>
      </c>
      <c r="AI26" s="147"/>
      <c r="AJ26" s="193"/>
      <c r="AK26" s="148"/>
      <c r="AL26" s="207"/>
      <c r="AM26" s="149"/>
    </row>
    <row r="27" spans="1:39" ht="13.15">
      <c r="A27" s="328">
        <v>18</v>
      </c>
      <c r="B27" s="271" t="s">
        <v>100</v>
      </c>
      <c r="C27" s="253">
        <v>18</v>
      </c>
      <c r="D27" s="58">
        <v>12</v>
      </c>
      <c r="E27" s="239">
        <v>6</v>
      </c>
      <c r="F27" s="93">
        <v>32</v>
      </c>
      <c r="G27" s="308">
        <v>2</v>
      </c>
      <c r="H27" s="113">
        <v>1</v>
      </c>
      <c r="I27" s="296" t="s">
        <v>18</v>
      </c>
      <c r="J27" s="147"/>
      <c r="K27" s="123"/>
      <c r="L27" s="148"/>
      <c r="M27" s="207"/>
      <c r="N27" s="149"/>
      <c r="O27" s="147"/>
      <c r="P27" s="190"/>
      <c r="Q27" s="148"/>
      <c r="R27" s="476"/>
      <c r="S27" s="149"/>
      <c r="T27" s="148"/>
      <c r="U27" s="123"/>
      <c r="V27" s="148"/>
      <c r="W27" s="207"/>
      <c r="X27" s="149"/>
      <c r="Y27" s="147"/>
      <c r="Z27" s="193"/>
      <c r="AA27" s="148"/>
      <c r="AB27" s="207"/>
      <c r="AC27" s="149"/>
      <c r="AD27" s="118">
        <v>3</v>
      </c>
      <c r="AE27" s="473">
        <v>6</v>
      </c>
      <c r="AF27" s="229">
        <v>9</v>
      </c>
      <c r="AG27" s="473"/>
      <c r="AH27" s="313">
        <v>2</v>
      </c>
      <c r="AI27" s="131"/>
      <c r="AJ27" s="193"/>
      <c r="AK27" s="132"/>
      <c r="AL27" s="207"/>
      <c r="AM27" s="385"/>
    </row>
    <row r="28" spans="1:39" ht="13.15">
      <c r="A28" s="328">
        <v>19</v>
      </c>
      <c r="B28" s="271" t="s">
        <v>90</v>
      </c>
      <c r="C28" s="253">
        <v>18</v>
      </c>
      <c r="D28" s="58">
        <v>12</v>
      </c>
      <c r="E28" s="239">
        <v>6</v>
      </c>
      <c r="F28" s="97">
        <v>32</v>
      </c>
      <c r="G28" s="308">
        <v>2</v>
      </c>
      <c r="H28" s="113">
        <v>1</v>
      </c>
      <c r="I28" s="296" t="s">
        <v>18</v>
      </c>
      <c r="J28" s="147"/>
      <c r="K28" s="123"/>
      <c r="L28" s="148"/>
      <c r="M28" s="207"/>
      <c r="N28" s="149"/>
      <c r="O28" s="147"/>
      <c r="P28" s="190"/>
      <c r="Q28" s="148"/>
      <c r="R28" s="476"/>
      <c r="S28" s="149"/>
      <c r="T28" s="148"/>
      <c r="U28" s="123"/>
      <c r="V28" s="148"/>
      <c r="W28" s="207"/>
      <c r="X28" s="149"/>
      <c r="Y28" s="147"/>
      <c r="Z28" s="193"/>
      <c r="AA28" s="148"/>
      <c r="AB28" s="207"/>
      <c r="AC28" s="149"/>
      <c r="AD28" s="118">
        <v>3</v>
      </c>
      <c r="AE28" s="473">
        <v>6</v>
      </c>
      <c r="AF28" s="229">
        <v>9</v>
      </c>
      <c r="AG28" s="473"/>
      <c r="AH28" s="313">
        <v>2</v>
      </c>
      <c r="AI28" s="131"/>
      <c r="AJ28" s="193"/>
      <c r="AK28" s="132"/>
      <c r="AL28" s="207"/>
      <c r="AM28" s="385"/>
    </row>
    <row r="29" spans="1:39" ht="13.5" thickBot="1">
      <c r="A29" s="328">
        <v>20</v>
      </c>
      <c r="B29" s="274" t="s">
        <v>63</v>
      </c>
      <c r="C29" s="434">
        <v>18</v>
      </c>
      <c r="D29" s="431">
        <v>12</v>
      </c>
      <c r="E29" s="432">
        <v>6</v>
      </c>
      <c r="F29" s="433">
        <v>32</v>
      </c>
      <c r="G29" s="309">
        <v>2</v>
      </c>
      <c r="H29" s="112">
        <v>1</v>
      </c>
      <c r="I29" s="324" t="s">
        <v>18</v>
      </c>
      <c r="J29" s="147"/>
      <c r="K29" s="123"/>
      <c r="L29" s="148"/>
      <c r="M29" s="207"/>
      <c r="N29" s="149"/>
      <c r="O29" s="147"/>
      <c r="P29" s="190"/>
      <c r="Q29" s="148"/>
      <c r="R29" s="476"/>
      <c r="S29" s="149"/>
      <c r="T29" s="148"/>
      <c r="U29" s="123"/>
      <c r="V29" s="148"/>
      <c r="W29" s="207"/>
      <c r="X29" s="149"/>
      <c r="Y29" s="147"/>
      <c r="Z29" s="193"/>
      <c r="AA29" s="148"/>
      <c r="AB29" s="207"/>
      <c r="AC29" s="149"/>
      <c r="AD29" s="461">
        <v>3</v>
      </c>
      <c r="AE29" s="475">
        <v>6</v>
      </c>
      <c r="AF29" s="495">
        <v>9</v>
      </c>
      <c r="AH29" s="315">
        <v>2</v>
      </c>
      <c r="AI29" s="131"/>
      <c r="AJ29" s="193"/>
      <c r="AK29" s="132"/>
      <c r="AL29" s="207"/>
      <c r="AM29" s="385"/>
    </row>
    <row r="30" spans="1:39" ht="13.15" thickBot="1">
      <c r="A30" s="446"/>
      <c r="B30" s="444" t="s">
        <v>64</v>
      </c>
      <c r="C30" s="447">
        <f t="shared" ref="C30:H30" si="26">SUM(C31:C38)</f>
        <v>234</v>
      </c>
      <c r="D30" s="447">
        <f t="shared" si="26"/>
        <v>168</v>
      </c>
      <c r="E30" s="447">
        <f t="shared" si="26"/>
        <v>66</v>
      </c>
      <c r="F30" s="447">
        <f t="shared" si="26"/>
        <v>516</v>
      </c>
      <c r="G30" s="445">
        <f t="shared" si="26"/>
        <v>30</v>
      </c>
      <c r="H30" s="445">
        <f t="shared" si="26"/>
        <v>10</v>
      </c>
      <c r="I30" s="445"/>
      <c r="J30" s="447">
        <f>SUM(J31:J38)</f>
        <v>9</v>
      </c>
      <c r="K30" s="448">
        <f>SUM(K31:K38)</f>
        <v>18</v>
      </c>
      <c r="L30" s="448">
        <f>SUM(L31:L38)</f>
        <v>18</v>
      </c>
      <c r="M30" s="448">
        <f>SUM(M31:M38)</f>
        <v>0</v>
      </c>
      <c r="N30" s="449">
        <f t="shared" ref="N30" si="27">SUM(N31:N38)</f>
        <v>5</v>
      </c>
      <c r="O30" s="447">
        <f>SUM(O31:O38)</f>
        <v>9</v>
      </c>
      <c r="P30" s="448">
        <f>SUM(P31:P38)</f>
        <v>18</v>
      </c>
      <c r="Q30" s="448">
        <f>SUM(Q31:Q38)</f>
        <v>36</v>
      </c>
      <c r="R30" s="448">
        <f>SUM(R31:R38)</f>
        <v>0</v>
      </c>
      <c r="S30" s="449">
        <f t="shared" ref="S30" si="28">SUM(S31:S38)</f>
        <v>9</v>
      </c>
      <c r="T30" s="447">
        <f>SUM(T31:T38)</f>
        <v>3</v>
      </c>
      <c r="U30" s="448">
        <f>SUM(U31:U38)</f>
        <v>6</v>
      </c>
      <c r="V30" s="448">
        <f>SUM(V31:V38)</f>
        <v>18</v>
      </c>
      <c r="W30" s="448">
        <f>SUM(W31:W38)</f>
        <v>0</v>
      </c>
      <c r="X30" s="449">
        <f t="shared" ref="X30" si="29">SUM(X31:X38)</f>
        <v>4</v>
      </c>
      <c r="Y30" s="447">
        <f>SUM(Y31:Y38)</f>
        <v>3</v>
      </c>
      <c r="Z30" s="448">
        <f>SUM(Z31:Z38)</f>
        <v>6</v>
      </c>
      <c r="AA30" s="448">
        <f>SUM(AA31:AA38)</f>
        <v>36</v>
      </c>
      <c r="AB30" s="448">
        <f>SUM(AB31:AB38)</f>
        <v>0</v>
      </c>
      <c r="AC30" s="449">
        <f t="shared" ref="AC30" si="30">SUM(AC31:AC38)</f>
        <v>5</v>
      </c>
      <c r="AD30" s="447">
        <f>SUM(AD31:AD38)</f>
        <v>0</v>
      </c>
      <c r="AE30" s="448">
        <f>SUM(AE31:AE38)</f>
        <v>0</v>
      </c>
      <c r="AF30" s="448">
        <f>SUM(AF31:AF38)</f>
        <v>18</v>
      </c>
      <c r="AG30" s="448">
        <f>SUM(AG31:AG38)</f>
        <v>9</v>
      </c>
      <c r="AH30" s="449">
        <f t="shared" ref="AH30" si="31">SUM(AH31:AH38)</f>
        <v>3</v>
      </c>
      <c r="AI30" s="447">
        <f>SUM(AI31:AI38)</f>
        <v>0</v>
      </c>
      <c r="AJ30" s="448">
        <f>SUM(AJ31:AJ38)</f>
        <v>0</v>
      </c>
      <c r="AK30" s="448">
        <f>SUM(AK31:AK38)</f>
        <v>18</v>
      </c>
      <c r="AL30" s="448">
        <f>SUM(AL31:AL38)</f>
        <v>9</v>
      </c>
      <c r="AM30" s="449">
        <f t="shared" ref="AM30" si="32">SUM(AM31:AM38)</f>
        <v>4</v>
      </c>
    </row>
    <row r="31" spans="1:39" ht="13.15">
      <c r="A31" s="441">
        <v>21</v>
      </c>
      <c r="B31" s="267" t="s">
        <v>65</v>
      </c>
      <c r="C31" s="435">
        <v>27</v>
      </c>
      <c r="D31" s="436">
        <v>15</v>
      </c>
      <c r="E31" s="442">
        <v>12</v>
      </c>
      <c r="F31" s="438">
        <v>48</v>
      </c>
      <c r="G31" s="307">
        <v>3</v>
      </c>
      <c r="H31" s="439">
        <v>0</v>
      </c>
      <c r="I31" s="464" t="s">
        <v>18</v>
      </c>
      <c r="J31" s="300">
        <v>6</v>
      </c>
      <c r="K31" s="475">
        <v>12</v>
      </c>
      <c r="L31" s="301">
        <v>9</v>
      </c>
      <c r="N31" s="312">
        <v>3</v>
      </c>
      <c r="O31" s="465"/>
      <c r="P31" s="440"/>
      <c r="Q31" s="466"/>
      <c r="R31" s="207"/>
      <c r="S31" s="467"/>
      <c r="T31" s="147"/>
      <c r="U31" s="123"/>
      <c r="V31" s="353"/>
      <c r="W31" s="207"/>
      <c r="X31" s="352"/>
      <c r="Y31" s="147"/>
      <c r="Z31" s="193"/>
      <c r="AA31" s="353"/>
      <c r="AB31" s="207"/>
      <c r="AC31" s="352"/>
      <c r="AD31" s="147"/>
      <c r="AE31" s="193"/>
      <c r="AF31" s="353"/>
      <c r="AG31" s="207"/>
      <c r="AH31" s="353"/>
      <c r="AI31" s="147"/>
      <c r="AJ31" s="193"/>
      <c r="AK31" s="353"/>
      <c r="AL31" s="207"/>
      <c r="AM31" s="352"/>
    </row>
    <row r="32" spans="1:39" ht="15.6" customHeight="1">
      <c r="A32" s="278">
        <v>22</v>
      </c>
      <c r="B32" s="271" t="s">
        <v>66</v>
      </c>
      <c r="C32" s="252">
        <v>36</v>
      </c>
      <c r="D32" s="58">
        <v>24</v>
      </c>
      <c r="E32" s="240">
        <v>12</v>
      </c>
      <c r="F32" s="97">
        <v>89</v>
      </c>
      <c r="G32" s="308">
        <v>5</v>
      </c>
      <c r="H32" s="113">
        <v>0</v>
      </c>
      <c r="I32" s="270" t="s">
        <v>70</v>
      </c>
      <c r="J32" s="118">
        <v>3</v>
      </c>
      <c r="K32" s="473">
        <v>6</v>
      </c>
      <c r="L32" s="302">
        <v>9</v>
      </c>
      <c r="M32" s="473"/>
      <c r="N32" s="313">
        <v>2</v>
      </c>
      <c r="O32" s="118">
        <v>3</v>
      </c>
      <c r="P32" s="473">
        <v>6</v>
      </c>
      <c r="Q32" s="304">
        <v>9</v>
      </c>
      <c r="R32" s="473"/>
      <c r="S32" s="313">
        <v>3</v>
      </c>
      <c r="T32" s="355"/>
      <c r="U32" s="210"/>
      <c r="V32" s="353"/>
      <c r="W32" s="207"/>
      <c r="X32" s="352"/>
      <c r="Y32" s="355"/>
      <c r="Z32" s="193"/>
      <c r="AA32" s="351"/>
      <c r="AB32" s="207"/>
      <c r="AC32" s="352"/>
      <c r="AD32" s="355"/>
      <c r="AE32" s="193"/>
      <c r="AF32" s="353"/>
      <c r="AG32" s="207"/>
      <c r="AH32" s="353"/>
      <c r="AI32" s="355"/>
      <c r="AJ32" s="193"/>
      <c r="AK32" s="353"/>
      <c r="AL32" s="207"/>
      <c r="AM32" s="352"/>
    </row>
    <row r="33" spans="1:39" ht="13.15">
      <c r="A33" s="278">
        <v>23</v>
      </c>
      <c r="B33" s="271" t="s">
        <v>25</v>
      </c>
      <c r="C33" s="252">
        <v>36</v>
      </c>
      <c r="D33" s="58">
        <v>24</v>
      </c>
      <c r="E33" s="240">
        <v>12</v>
      </c>
      <c r="F33" s="97">
        <v>89</v>
      </c>
      <c r="G33" s="308">
        <v>5</v>
      </c>
      <c r="H33" s="113">
        <v>0</v>
      </c>
      <c r="I33" s="288" t="s">
        <v>26</v>
      </c>
      <c r="J33" s="354"/>
      <c r="K33" s="197"/>
      <c r="L33" s="349"/>
      <c r="M33" s="207"/>
      <c r="N33" s="350"/>
      <c r="O33" s="118">
        <v>6</v>
      </c>
      <c r="P33" s="473">
        <v>12</v>
      </c>
      <c r="Q33" s="302">
        <v>18</v>
      </c>
      <c r="R33" s="473"/>
      <c r="S33" s="313">
        <v>5</v>
      </c>
      <c r="T33" s="355"/>
      <c r="U33" s="477"/>
      <c r="V33" s="353"/>
      <c r="W33" s="207"/>
      <c r="X33" s="352"/>
      <c r="Y33" s="355"/>
      <c r="Z33" s="214"/>
      <c r="AA33" s="351"/>
      <c r="AB33" s="207"/>
      <c r="AC33" s="352"/>
      <c r="AD33" s="355"/>
      <c r="AE33" s="193"/>
      <c r="AF33" s="353"/>
      <c r="AG33" s="207"/>
      <c r="AH33" s="353"/>
      <c r="AI33" s="355"/>
      <c r="AJ33" s="193"/>
      <c r="AK33" s="353"/>
      <c r="AL33" s="207"/>
      <c r="AM33" s="352"/>
    </row>
    <row r="34" spans="1:39" ht="13.15">
      <c r="A34" s="120">
        <v>24</v>
      </c>
      <c r="B34" s="286" t="s">
        <v>67</v>
      </c>
      <c r="C34" s="253">
        <v>9</v>
      </c>
      <c r="D34" s="58">
        <v>9</v>
      </c>
      <c r="E34" s="239">
        <v>0</v>
      </c>
      <c r="F34" s="97">
        <v>16</v>
      </c>
      <c r="G34" s="308">
        <v>1</v>
      </c>
      <c r="H34" s="113">
        <v>1</v>
      </c>
      <c r="I34" s="277" t="s">
        <v>18</v>
      </c>
      <c r="J34" s="355"/>
      <c r="K34" s="123"/>
      <c r="L34" s="351"/>
      <c r="M34" s="207"/>
      <c r="N34" s="352"/>
      <c r="O34" s="427"/>
      <c r="P34" s="123"/>
      <c r="Q34" s="302">
        <v>9</v>
      </c>
      <c r="R34" s="473"/>
      <c r="S34" s="313">
        <v>1</v>
      </c>
      <c r="T34" s="359"/>
      <c r="U34" s="195"/>
      <c r="V34" s="360"/>
      <c r="W34" s="207"/>
      <c r="X34" s="361"/>
      <c r="Y34" s="355"/>
      <c r="Z34" s="236"/>
      <c r="AA34" s="351"/>
      <c r="AB34" s="207"/>
      <c r="AC34" s="352"/>
      <c r="AD34" s="355"/>
      <c r="AE34" s="193"/>
      <c r="AF34" s="353"/>
      <c r="AG34" s="207"/>
      <c r="AH34" s="353"/>
      <c r="AI34" s="355"/>
      <c r="AJ34" s="193"/>
      <c r="AK34" s="353"/>
      <c r="AL34" s="207"/>
      <c r="AM34" s="352"/>
    </row>
    <row r="35" spans="1:39" ht="13.15">
      <c r="A35" s="327">
        <v>25</v>
      </c>
      <c r="B35" s="271" t="s">
        <v>116</v>
      </c>
      <c r="C35" s="253">
        <v>27</v>
      </c>
      <c r="D35" s="58">
        <v>21</v>
      </c>
      <c r="E35" s="239">
        <v>6</v>
      </c>
      <c r="F35" s="93">
        <v>73</v>
      </c>
      <c r="G35" s="308">
        <v>4</v>
      </c>
      <c r="H35" s="113">
        <v>2</v>
      </c>
      <c r="I35" s="288" t="s">
        <v>26</v>
      </c>
      <c r="J35" s="355"/>
      <c r="K35" s="123"/>
      <c r="L35" s="351"/>
      <c r="M35" s="207"/>
      <c r="N35" s="352"/>
      <c r="O35" s="147"/>
      <c r="P35" s="123"/>
      <c r="Q35" s="349"/>
      <c r="R35" s="207"/>
      <c r="S35" s="350"/>
      <c r="T35" s="118">
        <v>3</v>
      </c>
      <c r="U35" s="473">
        <v>6</v>
      </c>
      <c r="V35" s="302">
        <v>18</v>
      </c>
      <c r="W35" s="473"/>
      <c r="X35" s="313">
        <v>4</v>
      </c>
      <c r="Y35" s="355"/>
      <c r="Z35" s="236"/>
      <c r="AA35" s="351"/>
      <c r="AB35" s="207"/>
      <c r="AC35" s="352"/>
      <c r="AD35" s="355"/>
      <c r="AE35" s="193"/>
      <c r="AF35" s="353"/>
      <c r="AG35" s="207"/>
      <c r="AH35" s="353"/>
      <c r="AI35" s="355"/>
      <c r="AJ35" s="193"/>
      <c r="AK35" s="353"/>
      <c r="AL35" s="207"/>
      <c r="AM35" s="352"/>
    </row>
    <row r="36" spans="1:39" ht="13.15">
      <c r="A36" s="327">
        <v>26</v>
      </c>
      <c r="B36" s="287" t="s">
        <v>91</v>
      </c>
      <c r="C36" s="253">
        <v>27</v>
      </c>
      <c r="D36" s="58">
        <v>27</v>
      </c>
      <c r="E36" s="239">
        <v>0</v>
      </c>
      <c r="F36" s="97">
        <v>48</v>
      </c>
      <c r="G36" s="310">
        <v>3</v>
      </c>
      <c r="H36" s="113">
        <v>2</v>
      </c>
      <c r="I36" s="270" t="s">
        <v>18</v>
      </c>
      <c r="J36" s="355"/>
      <c r="K36" s="197"/>
      <c r="L36" s="353"/>
      <c r="M36" s="207"/>
      <c r="N36" s="352"/>
      <c r="O36" s="355"/>
      <c r="P36" s="197"/>
      <c r="Q36" s="353"/>
      <c r="R36" s="207"/>
      <c r="S36" s="352"/>
      <c r="T36" s="355"/>
      <c r="U36" s="187"/>
      <c r="V36" s="353"/>
      <c r="W36" s="207"/>
      <c r="X36" s="352"/>
      <c r="Y36" s="359"/>
      <c r="Z36" s="236"/>
      <c r="AA36" s="302">
        <v>27</v>
      </c>
      <c r="AB36" s="473"/>
      <c r="AC36" s="313">
        <v>3</v>
      </c>
      <c r="AD36" s="355"/>
      <c r="AE36" s="193"/>
      <c r="AF36" s="353"/>
      <c r="AG36" s="207"/>
      <c r="AH36" s="353"/>
      <c r="AI36" s="355"/>
      <c r="AJ36" s="193"/>
      <c r="AK36" s="353"/>
      <c r="AL36" s="207"/>
      <c r="AM36" s="352"/>
    </row>
    <row r="37" spans="1:39" ht="13.15">
      <c r="A37" s="120">
        <v>27</v>
      </c>
      <c r="B37" s="271" t="s">
        <v>68</v>
      </c>
      <c r="C37" s="253">
        <v>18</v>
      </c>
      <c r="D37" s="58">
        <v>12</v>
      </c>
      <c r="E37" s="239">
        <v>6</v>
      </c>
      <c r="F37" s="97">
        <v>32</v>
      </c>
      <c r="G37" s="308">
        <v>2</v>
      </c>
      <c r="H37" s="113">
        <v>1</v>
      </c>
      <c r="I37" s="277" t="s">
        <v>18</v>
      </c>
      <c r="J37" s="355"/>
      <c r="K37" s="123"/>
      <c r="L37" s="353"/>
      <c r="M37" s="207"/>
      <c r="N37" s="352"/>
      <c r="O37" s="355"/>
      <c r="P37" s="123"/>
      <c r="Q37" s="353"/>
      <c r="R37" s="207"/>
      <c r="S37" s="352"/>
      <c r="T37" s="147"/>
      <c r="U37" s="190"/>
      <c r="V37" s="353"/>
      <c r="W37" s="207"/>
      <c r="X37" s="352"/>
      <c r="Y37" s="118">
        <v>3</v>
      </c>
      <c r="Z37" s="473">
        <v>6</v>
      </c>
      <c r="AA37" s="302">
        <v>9</v>
      </c>
      <c r="AB37" s="473"/>
      <c r="AC37" s="313">
        <v>2</v>
      </c>
      <c r="AD37" s="131"/>
      <c r="AE37" s="193"/>
      <c r="AF37" s="139"/>
      <c r="AG37" s="133"/>
      <c r="AH37" s="139"/>
      <c r="AI37" s="131"/>
      <c r="AJ37" s="193"/>
      <c r="AK37" s="360"/>
      <c r="AL37" s="133"/>
      <c r="AM37" s="361"/>
    </row>
    <row r="38" spans="1:39" ht="14" customHeight="1" thickBot="1">
      <c r="A38" s="328">
        <v>28</v>
      </c>
      <c r="B38" s="286" t="s">
        <v>69</v>
      </c>
      <c r="C38" s="430">
        <v>54</v>
      </c>
      <c r="D38" s="431">
        <v>36</v>
      </c>
      <c r="E38" s="432">
        <v>18</v>
      </c>
      <c r="F38" s="433">
        <v>121</v>
      </c>
      <c r="G38" s="309">
        <v>7</v>
      </c>
      <c r="H38" s="112">
        <v>4</v>
      </c>
      <c r="I38" s="326" t="s">
        <v>26</v>
      </c>
      <c r="J38" s="355"/>
      <c r="K38" s="123"/>
      <c r="L38" s="351"/>
      <c r="M38" s="207"/>
      <c r="N38" s="352"/>
      <c r="O38" s="355"/>
      <c r="P38" s="123"/>
      <c r="Q38" s="353"/>
      <c r="R38" s="207"/>
      <c r="S38" s="352"/>
      <c r="T38" s="355"/>
      <c r="U38" s="190"/>
      <c r="V38" s="353"/>
      <c r="W38" s="207"/>
      <c r="X38" s="352"/>
      <c r="Y38" s="355"/>
      <c r="Z38" s="236"/>
      <c r="AA38" s="351"/>
      <c r="AB38" s="207"/>
      <c r="AC38" s="352"/>
      <c r="AD38" s="368"/>
      <c r="AE38" s="193"/>
      <c r="AF38" s="305">
        <v>18</v>
      </c>
      <c r="AG38" s="491">
        <v>9</v>
      </c>
      <c r="AH38" s="400">
        <v>3</v>
      </c>
      <c r="AI38" s="355"/>
      <c r="AJ38" s="193"/>
      <c r="AK38" s="305">
        <v>18</v>
      </c>
      <c r="AL38" s="491">
        <v>9</v>
      </c>
      <c r="AM38" s="315">
        <v>4</v>
      </c>
    </row>
    <row r="39" spans="1:39" ht="13.15" thickBot="1">
      <c r="A39" s="450"/>
      <c r="B39" s="444" t="s">
        <v>71</v>
      </c>
      <c r="C39" s="445">
        <f t="shared" ref="C39:H39" si="33">SUM(C40:C45)</f>
        <v>153</v>
      </c>
      <c r="D39" s="445">
        <f t="shared" si="33"/>
        <v>123</v>
      </c>
      <c r="E39" s="445">
        <f t="shared" si="33"/>
        <v>30</v>
      </c>
      <c r="F39" s="445">
        <f t="shared" si="33"/>
        <v>297</v>
      </c>
      <c r="G39" s="445">
        <f t="shared" si="33"/>
        <v>18</v>
      </c>
      <c r="H39" s="445">
        <f t="shared" si="33"/>
        <v>10</v>
      </c>
      <c r="I39" s="445"/>
      <c r="J39" s="451">
        <f>SUM(J40:J45)</f>
        <v>6</v>
      </c>
      <c r="K39" s="448">
        <f>SUM(K40:K45)</f>
        <v>12</v>
      </c>
      <c r="L39" s="452">
        <f>SUM(L40:L45)</f>
        <v>18</v>
      </c>
      <c r="M39" s="448">
        <f>SUM(M40:M45)</f>
        <v>0</v>
      </c>
      <c r="N39" s="453">
        <f t="shared" ref="N39" si="34">SUM(N40:N45)</f>
        <v>5</v>
      </c>
      <c r="O39" s="451">
        <f>SUM(O40:O45)</f>
        <v>9</v>
      </c>
      <c r="P39" s="448">
        <f>SUM(P40:P45)</f>
        <v>18</v>
      </c>
      <c r="Q39" s="452">
        <f>SUM(Q40:Q45)</f>
        <v>36</v>
      </c>
      <c r="R39" s="448">
        <f>SUM(R40:R45)</f>
        <v>0</v>
      </c>
      <c r="S39" s="453">
        <f t="shared" ref="S39" si="35">SUM(S40:S45)</f>
        <v>7</v>
      </c>
      <c r="T39" s="451">
        <f t="shared" ref="T39:AB39" si="36">SUM(T40:T45)</f>
        <v>0</v>
      </c>
      <c r="U39" s="448">
        <f t="shared" si="36"/>
        <v>0</v>
      </c>
      <c r="V39" s="452">
        <f t="shared" si="36"/>
        <v>54</v>
      </c>
      <c r="W39" s="448">
        <f t="shared" si="36"/>
        <v>0</v>
      </c>
      <c r="X39" s="453">
        <f t="shared" si="36"/>
        <v>6</v>
      </c>
      <c r="Y39" s="451">
        <f t="shared" si="36"/>
        <v>0</v>
      </c>
      <c r="Z39" s="448">
        <f t="shared" si="36"/>
        <v>0</v>
      </c>
      <c r="AA39" s="452">
        <f t="shared" si="36"/>
        <v>0</v>
      </c>
      <c r="AB39" s="448">
        <f t="shared" si="36"/>
        <v>0</v>
      </c>
      <c r="AC39" s="453">
        <f t="shared" ref="AC39" si="37">SUM(AC40:AC45)</f>
        <v>0</v>
      </c>
      <c r="AD39" s="480">
        <f>SUM(AD40:AD45)</f>
        <v>0</v>
      </c>
      <c r="AE39" s="448">
        <f>SUM(AE40:AE45)</f>
        <v>0</v>
      </c>
      <c r="AF39" s="452">
        <f>SUM(AF40:AF45)</f>
        <v>0</v>
      </c>
      <c r="AG39" s="448">
        <f>SUM(AG40:AG45)</f>
        <v>0</v>
      </c>
      <c r="AH39" s="453">
        <f t="shared" ref="AH39" si="38">SUM(AH40:AH45)</f>
        <v>0</v>
      </c>
      <c r="AI39" s="451">
        <f>SUM(AI40:AI45)</f>
        <v>0</v>
      </c>
      <c r="AJ39" s="448">
        <f>SUM(AJ40:AJ45)</f>
        <v>0</v>
      </c>
      <c r="AK39" s="452">
        <f>SUM(AK40:AK45)</f>
        <v>0</v>
      </c>
      <c r="AL39" s="448">
        <f>SUM(AL40:AL45)</f>
        <v>0</v>
      </c>
      <c r="AM39" s="453">
        <f t="shared" ref="AM39" si="39">SUM(AM40:AM45)</f>
        <v>0</v>
      </c>
    </row>
    <row r="40" spans="1:39" ht="13.15">
      <c r="A40" s="227">
        <v>29</v>
      </c>
      <c r="B40" s="267" t="s">
        <v>72</v>
      </c>
      <c r="C40" s="435">
        <v>36</v>
      </c>
      <c r="D40" s="436">
        <v>24</v>
      </c>
      <c r="E40" s="437">
        <v>12</v>
      </c>
      <c r="F40" s="438">
        <v>89</v>
      </c>
      <c r="G40" s="307">
        <v>5</v>
      </c>
      <c r="H40" s="439">
        <v>2</v>
      </c>
      <c r="I40" s="468" t="s">
        <v>26</v>
      </c>
      <c r="J40" s="300">
        <v>6</v>
      </c>
      <c r="K40" s="475">
        <v>12</v>
      </c>
      <c r="L40" s="301">
        <v>18</v>
      </c>
      <c r="M40" s="474"/>
      <c r="N40" s="312">
        <v>5</v>
      </c>
      <c r="O40" s="469"/>
      <c r="P40" s="123"/>
      <c r="Q40" s="470"/>
      <c r="R40" s="207"/>
      <c r="S40" s="471"/>
      <c r="T40" s="147"/>
      <c r="U40" s="236"/>
      <c r="V40" s="148"/>
      <c r="W40" s="207"/>
      <c r="X40" s="149"/>
      <c r="Y40" s="147"/>
      <c r="Z40" s="479"/>
      <c r="AA40" s="145"/>
      <c r="AB40" s="207"/>
      <c r="AC40" s="149"/>
      <c r="AD40" s="371"/>
      <c r="AE40" s="192"/>
      <c r="AF40" s="375"/>
      <c r="AG40" s="207"/>
      <c r="AH40" s="376"/>
      <c r="AI40" s="147"/>
      <c r="AJ40" s="193"/>
      <c r="AK40" s="148"/>
      <c r="AL40" s="207"/>
      <c r="AM40" s="149"/>
    </row>
    <row r="41" spans="1:39" ht="13.8" customHeight="1">
      <c r="A41" s="327">
        <v>30</v>
      </c>
      <c r="B41" s="267" t="s">
        <v>117</v>
      </c>
      <c r="C41" s="253">
        <v>36</v>
      </c>
      <c r="D41" s="212">
        <v>24</v>
      </c>
      <c r="E41" s="241">
        <v>12</v>
      </c>
      <c r="F41" s="97">
        <v>64</v>
      </c>
      <c r="G41" s="307">
        <v>4</v>
      </c>
      <c r="H41" s="113">
        <v>2</v>
      </c>
      <c r="I41" s="292" t="s">
        <v>18</v>
      </c>
      <c r="J41" s="337"/>
      <c r="K41" s="187"/>
      <c r="L41" s="338"/>
      <c r="M41" s="187"/>
      <c r="N41" s="339"/>
      <c r="O41" s="118">
        <v>6</v>
      </c>
      <c r="P41" s="473">
        <v>12</v>
      </c>
      <c r="Q41" s="301">
        <v>18</v>
      </c>
      <c r="R41" s="473"/>
      <c r="S41" s="312">
        <v>4</v>
      </c>
      <c r="T41" s="147"/>
      <c r="U41" s="214"/>
      <c r="V41" s="148"/>
      <c r="W41" s="207"/>
      <c r="X41" s="149"/>
      <c r="Y41" s="147"/>
      <c r="Z41" s="236"/>
      <c r="AA41" s="148"/>
      <c r="AB41" s="207"/>
      <c r="AC41" s="149"/>
      <c r="AD41" s="374"/>
      <c r="AE41" s="190"/>
      <c r="AF41" s="375"/>
      <c r="AG41" s="207"/>
      <c r="AH41" s="376"/>
      <c r="AI41" s="147"/>
      <c r="AJ41" s="193"/>
      <c r="AK41" s="148"/>
      <c r="AL41" s="207"/>
      <c r="AM41" s="149"/>
    </row>
    <row r="42" spans="1:39" ht="13.15">
      <c r="A42" s="425">
        <v>31</v>
      </c>
      <c r="B42" s="274" t="s">
        <v>73</v>
      </c>
      <c r="C42" s="253">
        <v>27</v>
      </c>
      <c r="D42" s="212">
        <v>21</v>
      </c>
      <c r="E42" s="241">
        <v>6</v>
      </c>
      <c r="F42" s="97">
        <v>48</v>
      </c>
      <c r="G42" s="308">
        <v>3</v>
      </c>
      <c r="H42" s="213">
        <v>2</v>
      </c>
      <c r="I42" s="293" t="s">
        <v>18</v>
      </c>
      <c r="J42" s="340"/>
      <c r="K42" s="197"/>
      <c r="L42" s="341"/>
      <c r="M42" s="197"/>
      <c r="N42" s="342"/>
      <c r="O42" s="118">
        <v>3</v>
      </c>
      <c r="P42" s="473">
        <v>6</v>
      </c>
      <c r="Q42" s="302">
        <v>18</v>
      </c>
      <c r="R42" s="473"/>
      <c r="S42" s="313">
        <v>3</v>
      </c>
      <c r="T42" s="131"/>
      <c r="U42" s="123"/>
      <c r="V42" s="139"/>
      <c r="W42" s="207"/>
      <c r="X42" s="383"/>
      <c r="Y42" s="147"/>
      <c r="Z42" s="190"/>
      <c r="AA42" s="148"/>
      <c r="AB42" s="207"/>
      <c r="AC42" s="149"/>
      <c r="AD42" s="374"/>
      <c r="AE42" s="190"/>
      <c r="AF42" s="375"/>
      <c r="AG42" s="207"/>
      <c r="AH42" s="376"/>
      <c r="AI42" s="147"/>
      <c r="AJ42" s="193"/>
      <c r="AK42" s="148"/>
      <c r="AL42" s="207"/>
      <c r="AM42" s="149"/>
    </row>
    <row r="43" spans="1:39" ht="13.15">
      <c r="A43" s="425">
        <v>32</v>
      </c>
      <c r="B43" s="274" t="s">
        <v>102</v>
      </c>
      <c r="C43" s="253">
        <v>18</v>
      </c>
      <c r="D43" s="58">
        <v>18</v>
      </c>
      <c r="E43" s="241">
        <v>0</v>
      </c>
      <c r="F43" s="97">
        <v>32</v>
      </c>
      <c r="G43" s="308">
        <v>2</v>
      </c>
      <c r="H43" s="113">
        <v>1</v>
      </c>
      <c r="I43" s="280" t="s">
        <v>18</v>
      </c>
      <c r="J43" s="340"/>
      <c r="K43" s="123"/>
      <c r="L43" s="341"/>
      <c r="M43" s="207"/>
      <c r="N43" s="342"/>
      <c r="O43" s="147"/>
      <c r="P43" s="123"/>
      <c r="Q43" s="148"/>
      <c r="R43" s="207"/>
      <c r="S43" s="149"/>
      <c r="T43" s="368"/>
      <c r="U43" s="123"/>
      <c r="V43" s="302">
        <v>18</v>
      </c>
      <c r="W43" s="473"/>
      <c r="X43" s="313">
        <v>2</v>
      </c>
      <c r="Y43" s="368"/>
      <c r="Z43" s="190"/>
      <c r="AA43" s="369"/>
      <c r="AB43" s="207"/>
      <c r="AC43" s="370"/>
      <c r="AD43" s="374"/>
      <c r="AE43" s="190"/>
      <c r="AF43" s="375"/>
      <c r="AG43" s="207"/>
      <c r="AH43" s="376"/>
      <c r="AI43" s="147"/>
      <c r="AJ43" s="193"/>
      <c r="AK43" s="148"/>
      <c r="AL43" s="207"/>
      <c r="AM43" s="149"/>
    </row>
    <row r="44" spans="1:39" ht="13.15">
      <c r="A44" s="425">
        <v>33</v>
      </c>
      <c r="B44" s="274" t="s">
        <v>101</v>
      </c>
      <c r="C44" s="253">
        <v>18</v>
      </c>
      <c r="D44" s="58">
        <v>18</v>
      </c>
      <c r="E44" s="241">
        <v>0</v>
      </c>
      <c r="F44" s="97">
        <v>32</v>
      </c>
      <c r="G44" s="308">
        <v>2</v>
      </c>
      <c r="H44" s="113">
        <v>2</v>
      </c>
      <c r="I44" s="280" t="s">
        <v>18</v>
      </c>
      <c r="J44" s="340"/>
      <c r="K44" s="123"/>
      <c r="L44" s="341"/>
      <c r="M44" s="207"/>
      <c r="N44" s="342"/>
      <c r="O44" s="147"/>
      <c r="P44" s="123"/>
      <c r="Q44" s="148"/>
      <c r="R44" s="207"/>
      <c r="S44" s="149"/>
      <c r="T44" s="368"/>
      <c r="U44" s="123"/>
      <c r="V44" s="302">
        <v>18</v>
      </c>
      <c r="W44" s="473"/>
      <c r="X44" s="313">
        <v>2</v>
      </c>
      <c r="Y44" s="368"/>
      <c r="Z44" s="190"/>
      <c r="AA44" s="369"/>
      <c r="AB44" s="207"/>
      <c r="AC44" s="370"/>
      <c r="AD44" s="374"/>
      <c r="AE44" s="190"/>
      <c r="AF44" s="375"/>
      <c r="AG44" s="207"/>
      <c r="AH44" s="376"/>
      <c r="AI44" s="147"/>
      <c r="AJ44" s="193"/>
      <c r="AK44" s="148"/>
      <c r="AL44" s="207"/>
      <c r="AM44" s="149"/>
    </row>
    <row r="45" spans="1:39" ht="13.5" thickBot="1">
      <c r="A45" s="426">
        <v>34</v>
      </c>
      <c r="B45" s="274" t="s">
        <v>74</v>
      </c>
      <c r="C45" s="252">
        <v>18</v>
      </c>
      <c r="D45" s="212">
        <v>18</v>
      </c>
      <c r="E45" s="241">
        <v>0</v>
      </c>
      <c r="F45" s="97">
        <v>32</v>
      </c>
      <c r="G45" s="309">
        <v>2</v>
      </c>
      <c r="H45" s="213">
        <v>1</v>
      </c>
      <c r="I45" s="294" t="s">
        <v>18</v>
      </c>
      <c r="J45" s="346"/>
      <c r="K45" s="126"/>
      <c r="L45" s="365"/>
      <c r="M45" s="207"/>
      <c r="N45" s="345"/>
      <c r="O45" s="200"/>
      <c r="P45" s="126"/>
      <c r="Q45" s="343"/>
      <c r="R45" s="207"/>
      <c r="S45" s="344"/>
      <c r="T45" s="368"/>
      <c r="U45" s="126"/>
      <c r="V45" s="305">
        <v>18</v>
      </c>
      <c r="X45" s="315">
        <v>2</v>
      </c>
      <c r="Y45" s="382"/>
      <c r="Z45" s="191"/>
      <c r="AA45" s="139"/>
      <c r="AB45" s="207"/>
      <c r="AC45" s="383"/>
      <c r="AD45" s="377"/>
      <c r="AE45" s="194"/>
      <c r="AF45" s="378"/>
      <c r="AG45" s="207"/>
      <c r="AH45" s="379"/>
      <c r="AI45" s="200"/>
      <c r="AJ45" s="194"/>
      <c r="AK45" s="343"/>
      <c r="AL45" s="207"/>
      <c r="AM45" s="344"/>
    </row>
    <row r="46" spans="1:39" ht="35" customHeight="1" thickBot="1">
      <c r="A46" s="7" t="s">
        <v>23</v>
      </c>
      <c r="B46" s="8" t="s">
        <v>75</v>
      </c>
      <c r="C46" s="17">
        <f t="shared" ref="C46:H46" si="40">SUM(C47:C59)</f>
        <v>423</v>
      </c>
      <c r="D46" s="18">
        <f t="shared" si="40"/>
        <v>333</v>
      </c>
      <c r="E46" s="39">
        <f t="shared" si="40"/>
        <v>90</v>
      </c>
      <c r="F46" s="19">
        <f t="shared" si="40"/>
        <v>852</v>
      </c>
      <c r="G46" s="18">
        <f t="shared" si="40"/>
        <v>51</v>
      </c>
      <c r="H46" s="18">
        <f t="shared" si="40"/>
        <v>25</v>
      </c>
      <c r="I46" s="19"/>
      <c r="J46" s="19">
        <f>SUM(J47:J59)</f>
        <v>0</v>
      </c>
      <c r="K46" s="37">
        <f>SUM(K47:K59)</f>
        <v>0</v>
      </c>
      <c r="L46" s="19">
        <f>SUM(L47:L59)</f>
        <v>0</v>
      </c>
      <c r="M46" s="19">
        <f>SUM(M47:M59)</f>
        <v>0</v>
      </c>
      <c r="N46" s="18">
        <f t="shared" ref="N46" si="41">SUM(N47:N59)</f>
        <v>0</v>
      </c>
      <c r="O46" s="19">
        <f>SUM(O47:O59)</f>
        <v>0</v>
      </c>
      <c r="P46" s="37">
        <f>SUM(P47:P59)</f>
        <v>0</v>
      </c>
      <c r="Q46" s="19">
        <f>SUM(Q47:Q59)</f>
        <v>0</v>
      </c>
      <c r="R46" s="19">
        <f>SUM(R47:R59)</f>
        <v>0</v>
      </c>
      <c r="S46" s="18">
        <f t="shared" ref="S46" si="42">SUM(S47:S59)</f>
        <v>0</v>
      </c>
      <c r="T46" s="19">
        <f>SUM(T47:T59)</f>
        <v>18</v>
      </c>
      <c r="U46" s="37">
        <f>SUM(U47:U59)</f>
        <v>36</v>
      </c>
      <c r="V46" s="19">
        <f>SUM(V47:V59)</f>
        <v>81</v>
      </c>
      <c r="W46" s="19">
        <f>SUM(W47:W59)</f>
        <v>0</v>
      </c>
      <c r="X46" s="18">
        <f t="shared" ref="X46" si="43">SUM(X47:X59)</f>
        <v>15</v>
      </c>
      <c r="Y46" s="19">
        <f>SUM(Y47:Y59)</f>
        <v>15</v>
      </c>
      <c r="Z46" s="37">
        <f>SUM(Z47:Z59)</f>
        <v>30</v>
      </c>
      <c r="AA46" s="19">
        <f>SUM(AA47:AA59)</f>
        <v>90</v>
      </c>
      <c r="AB46" s="19">
        <f>SUM(AB47:AB59)</f>
        <v>0</v>
      </c>
      <c r="AC46" s="20">
        <f t="shared" ref="AC46" si="44">SUM(AC47:AC59)</f>
        <v>15</v>
      </c>
      <c r="AD46" s="19">
        <f>SUM(AD47:AD59)</f>
        <v>3</v>
      </c>
      <c r="AE46" s="37">
        <f>SUM(AE47:AE59)</f>
        <v>6</v>
      </c>
      <c r="AF46" s="19">
        <f>SUM(AF47:AF59)</f>
        <v>45</v>
      </c>
      <c r="AG46" s="19">
        <f>SUM(AG47:AG59)</f>
        <v>0</v>
      </c>
      <c r="AH46" s="18">
        <f t="shared" ref="AH46" si="45">SUM(AH47:AH59)</f>
        <v>7</v>
      </c>
      <c r="AI46" s="19">
        <f>SUM(AI47:AI59)</f>
        <v>9</v>
      </c>
      <c r="AJ46" s="37">
        <f>SUM(AJ47:AJ59)</f>
        <v>18</v>
      </c>
      <c r="AK46" s="19">
        <f>SUM(AK47:AK59)</f>
        <v>72</v>
      </c>
      <c r="AL46" s="19">
        <f>SUM(AL47:AL59)</f>
        <v>0</v>
      </c>
      <c r="AM46" s="20">
        <f t="shared" ref="AM46" si="46">SUM(AM47:AM59)</f>
        <v>14</v>
      </c>
    </row>
    <row r="47" spans="1:39" ht="13.15">
      <c r="A47" s="266">
        <v>35</v>
      </c>
      <c r="B47" s="85" t="s">
        <v>78</v>
      </c>
      <c r="C47" s="255">
        <v>36</v>
      </c>
      <c r="D47" s="57">
        <v>24</v>
      </c>
      <c r="E47" s="239">
        <v>12</v>
      </c>
      <c r="F47" s="96">
        <v>64</v>
      </c>
      <c r="G47" s="308">
        <v>4</v>
      </c>
      <c r="H47" s="113">
        <v>0</v>
      </c>
      <c r="I47" s="118" t="s">
        <v>18</v>
      </c>
      <c r="J47" s="147"/>
      <c r="K47" s="136"/>
      <c r="L47" s="148"/>
      <c r="M47" s="207"/>
      <c r="N47" s="149"/>
      <c r="O47" s="135"/>
      <c r="P47" s="136"/>
      <c r="Q47" s="148"/>
      <c r="R47" s="148"/>
      <c r="S47" s="148"/>
      <c r="T47" s="300">
        <v>6</v>
      </c>
      <c r="U47" s="475">
        <v>12</v>
      </c>
      <c r="V47" s="302">
        <v>18</v>
      </c>
      <c r="X47" s="313">
        <v>4</v>
      </c>
      <c r="Y47" s="135"/>
      <c r="Z47" s="136"/>
      <c r="AA47" s="136"/>
      <c r="AB47" s="207"/>
      <c r="AC47" s="137"/>
      <c r="AD47" s="122"/>
      <c r="AE47" s="145"/>
      <c r="AF47" s="123"/>
      <c r="AG47" s="207"/>
      <c r="AH47" s="124"/>
      <c r="AI47" s="122"/>
      <c r="AJ47" s="136"/>
      <c r="AK47" s="123"/>
      <c r="AL47" s="207"/>
      <c r="AM47" s="124"/>
    </row>
    <row r="48" spans="1:39" ht="17.45" customHeight="1">
      <c r="A48" s="270">
        <v>36</v>
      </c>
      <c r="B48" s="85" t="s">
        <v>77</v>
      </c>
      <c r="C48" s="254">
        <v>27</v>
      </c>
      <c r="D48" s="58">
        <v>21</v>
      </c>
      <c r="E48" s="239">
        <v>6</v>
      </c>
      <c r="F48" s="97">
        <v>48</v>
      </c>
      <c r="G48" s="308">
        <v>3</v>
      </c>
      <c r="H48" s="113">
        <v>0</v>
      </c>
      <c r="I48" s="277" t="s">
        <v>18</v>
      </c>
      <c r="J48" s="147"/>
      <c r="K48" s="123"/>
      <c r="L48" s="148"/>
      <c r="M48" s="207"/>
      <c r="N48" s="149"/>
      <c r="O48" s="122"/>
      <c r="P48" s="123"/>
      <c r="Q48" s="148"/>
      <c r="R48" s="148"/>
      <c r="S48" s="148"/>
      <c r="T48" s="118">
        <v>3</v>
      </c>
      <c r="U48" s="473">
        <v>6</v>
      </c>
      <c r="V48" s="302">
        <v>18</v>
      </c>
      <c r="W48" s="473"/>
      <c r="X48" s="313">
        <v>3</v>
      </c>
      <c r="Y48" s="319"/>
      <c r="Z48" s="123"/>
      <c r="AA48" s="320"/>
      <c r="AB48" s="207"/>
      <c r="AC48" s="321"/>
      <c r="AD48" s="122"/>
      <c r="AE48" s="148"/>
      <c r="AF48" s="123"/>
      <c r="AG48" s="207"/>
      <c r="AH48" s="124"/>
      <c r="AI48" s="122"/>
      <c r="AJ48" s="123"/>
      <c r="AK48" s="123"/>
      <c r="AL48" s="207"/>
      <c r="AM48" s="124"/>
    </row>
    <row r="49" spans="1:40" ht="17.45" customHeight="1">
      <c r="A49" s="270">
        <v>37</v>
      </c>
      <c r="B49" s="85" t="s">
        <v>76</v>
      </c>
      <c r="C49" s="254">
        <v>18</v>
      </c>
      <c r="D49" s="58">
        <v>12</v>
      </c>
      <c r="E49" s="239">
        <v>6</v>
      </c>
      <c r="F49" s="97">
        <v>32</v>
      </c>
      <c r="G49" s="307">
        <v>2</v>
      </c>
      <c r="H49" s="113">
        <v>0</v>
      </c>
      <c r="I49" s="277" t="s">
        <v>18</v>
      </c>
      <c r="J49" s="147"/>
      <c r="K49" s="123"/>
      <c r="L49" s="148"/>
      <c r="M49" s="207"/>
      <c r="N49" s="149"/>
      <c r="O49" s="122"/>
      <c r="P49" s="123"/>
      <c r="Q49" s="148"/>
      <c r="R49" s="148"/>
      <c r="S49" s="148"/>
      <c r="T49" s="118">
        <v>3</v>
      </c>
      <c r="U49" s="473">
        <v>6</v>
      </c>
      <c r="V49" s="301">
        <v>9</v>
      </c>
      <c r="W49" s="473"/>
      <c r="X49" s="312">
        <v>2</v>
      </c>
      <c r="Y49" s="319"/>
      <c r="Z49" s="123"/>
      <c r="AA49" s="320"/>
      <c r="AB49" s="207"/>
      <c r="AC49" s="321"/>
      <c r="AD49" s="122"/>
      <c r="AE49" s="148"/>
      <c r="AF49" s="123"/>
      <c r="AG49" s="207"/>
      <c r="AH49" s="124"/>
      <c r="AI49" s="122"/>
      <c r="AJ49" s="123"/>
      <c r="AK49" s="123"/>
      <c r="AL49" s="207"/>
      <c r="AM49" s="124"/>
    </row>
    <row r="50" spans="1:40" ht="17.45" customHeight="1">
      <c r="A50" s="120">
        <v>38</v>
      </c>
      <c r="B50" s="85" t="s">
        <v>118</v>
      </c>
      <c r="C50" s="254">
        <v>27</v>
      </c>
      <c r="D50" s="58">
        <v>21</v>
      </c>
      <c r="E50" s="239">
        <v>6</v>
      </c>
      <c r="F50" s="97">
        <v>48</v>
      </c>
      <c r="G50" s="308">
        <v>3</v>
      </c>
      <c r="H50" s="113">
        <v>2</v>
      </c>
      <c r="I50" s="118" t="s">
        <v>18</v>
      </c>
      <c r="J50" s="147"/>
      <c r="K50" s="123"/>
      <c r="L50" s="148"/>
      <c r="M50" s="207"/>
      <c r="N50" s="149"/>
      <c r="O50" s="122"/>
      <c r="P50" s="123"/>
      <c r="Q50" s="148"/>
      <c r="R50" s="148"/>
      <c r="S50" s="148"/>
      <c r="T50" s="118">
        <v>3</v>
      </c>
      <c r="U50" s="473">
        <v>6</v>
      </c>
      <c r="V50" s="302">
        <v>18</v>
      </c>
      <c r="W50" s="473"/>
      <c r="X50" s="313">
        <v>3</v>
      </c>
      <c r="Y50" s="131"/>
      <c r="Z50" s="123"/>
      <c r="AA50" s="132"/>
      <c r="AB50" s="207"/>
      <c r="AC50" s="233"/>
      <c r="AD50" s="122"/>
      <c r="AE50" s="148"/>
      <c r="AF50" s="123"/>
      <c r="AG50" s="207"/>
      <c r="AH50" s="124"/>
      <c r="AI50" s="122"/>
      <c r="AJ50" s="123"/>
      <c r="AK50" s="123"/>
      <c r="AL50" s="207"/>
      <c r="AM50" s="124"/>
    </row>
    <row r="51" spans="1:40" ht="18" customHeight="1">
      <c r="A51" s="119">
        <v>39</v>
      </c>
      <c r="B51" s="287" t="s">
        <v>92</v>
      </c>
      <c r="C51" s="256">
        <v>27</v>
      </c>
      <c r="D51" s="58">
        <v>21</v>
      </c>
      <c r="E51" s="239">
        <v>6</v>
      </c>
      <c r="F51" s="93">
        <v>48</v>
      </c>
      <c r="G51" s="308">
        <v>3</v>
      </c>
      <c r="H51" s="113">
        <v>2</v>
      </c>
      <c r="I51" s="118" t="s">
        <v>18</v>
      </c>
      <c r="J51" s="147"/>
      <c r="K51" s="123"/>
      <c r="L51" s="148"/>
      <c r="M51" s="207"/>
      <c r="N51" s="149"/>
      <c r="O51" s="122"/>
      <c r="P51" s="123"/>
      <c r="Q51" s="148"/>
      <c r="R51" s="148"/>
      <c r="S51" s="148"/>
      <c r="T51" s="118">
        <v>3</v>
      </c>
      <c r="U51" s="473">
        <v>6</v>
      </c>
      <c r="V51" s="302">
        <v>18</v>
      </c>
      <c r="W51" s="473"/>
      <c r="X51" s="313">
        <v>3</v>
      </c>
      <c r="Y51" s="138"/>
      <c r="Z51" s="133"/>
      <c r="AA51" s="139"/>
      <c r="AB51" s="207"/>
      <c r="AC51" s="383"/>
      <c r="AD51" s="122"/>
      <c r="AE51" s="148"/>
      <c r="AF51" s="123"/>
      <c r="AG51" s="207"/>
      <c r="AH51" s="124"/>
      <c r="AI51" s="122"/>
      <c r="AJ51" s="123"/>
      <c r="AK51" s="123"/>
      <c r="AL51" s="207"/>
      <c r="AM51" s="124"/>
    </row>
    <row r="52" spans="1:40" ht="19.25" customHeight="1">
      <c r="A52" s="120">
        <v>40</v>
      </c>
      <c r="B52" s="287" t="s">
        <v>93</v>
      </c>
      <c r="C52" s="256">
        <v>27</v>
      </c>
      <c r="D52" s="58">
        <v>21</v>
      </c>
      <c r="E52" s="239">
        <v>6</v>
      </c>
      <c r="F52" s="97">
        <v>48</v>
      </c>
      <c r="G52" s="308">
        <v>3</v>
      </c>
      <c r="H52" s="113">
        <v>2</v>
      </c>
      <c r="I52" s="118" t="s">
        <v>18</v>
      </c>
      <c r="J52" s="147"/>
      <c r="K52" s="123"/>
      <c r="L52" s="148"/>
      <c r="M52" s="207"/>
      <c r="N52" s="149"/>
      <c r="O52" s="122"/>
      <c r="P52" s="123"/>
      <c r="Q52" s="148"/>
      <c r="R52" s="148"/>
      <c r="S52" s="148"/>
      <c r="T52" s="122"/>
      <c r="U52" s="187"/>
      <c r="V52" s="123"/>
      <c r="W52" s="207"/>
      <c r="X52" s="124"/>
      <c r="Y52" s="118">
        <v>3</v>
      </c>
      <c r="Z52" s="473">
        <v>6</v>
      </c>
      <c r="AA52" s="302">
        <v>18</v>
      </c>
      <c r="AB52" s="473"/>
      <c r="AC52" s="313">
        <v>3</v>
      </c>
      <c r="AD52" s="122"/>
      <c r="AE52" s="148"/>
      <c r="AF52" s="123"/>
      <c r="AG52" s="207"/>
      <c r="AH52" s="124"/>
      <c r="AI52" s="122"/>
      <c r="AJ52" s="123"/>
      <c r="AK52" s="123"/>
      <c r="AL52" s="207"/>
      <c r="AM52" s="124"/>
    </row>
    <row r="53" spans="1:40" ht="18" customHeight="1">
      <c r="A53" s="119">
        <v>41</v>
      </c>
      <c r="B53" s="287" t="s">
        <v>94</v>
      </c>
      <c r="C53" s="256">
        <v>27</v>
      </c>
      <c r="D53" s="235">
        <v>21</v>
      </c>
      <c r="E53" s="239">
        <v>6</v>
      </c>
      <c r="F53" s="97">
        <v>48</v>
      </c>
      <c r="G53" s="308">
        <v>3</v>
      </c>
      <c r="H53" s="113">
        <v>2</v>
      </c>
      <c r="I53" s="118" t="s">
        <v>18</v>
      </c>
      <c r="J53" s="147"/>
      <c r="K53" s="123"/>
      <c r="L53" s="148"/>
      <c r="M53" s="207"/>
      <c r="N53" s="149"/>
      <c r="O53" s="122"/>
      <c r="P53" s="123"/>
      <c r="Q53" s="148"/>
      <c r="R53" s="148"/>
      <c r="S53" s="148"/>
      <c r="T53" s="122"/>
      <c r="U53" s="123"/>
      <c r="V53" s="123"/>
      <c r="W53" s="207"/>
      <c r="X53" s="124"/>
      <c r="Y53" s="118">
        <v>3</v>
      </c>
      <c r="Z53" s="473">
        <v>6</v>
      </c>
      <c r="AA53" s="302">
        <v>18</v>
      </c>
      <c r="AB53" s="473"/>
      <c r="AC53" s="313">
        <v>3</v>
      </c>
      <c r="AD53" s="122"/>
      <c r="AE53" s="148"/>
      <c r="AF53" s="123"/>
      <c r="AG53" s="207"/>
      <c r="AH53" s="124"/>
      <c r="AI53" s="122"/>
      <c r="AJ53" s="123"/>
      <c r="AK53" s="123"/>
      <c r="AL53" s="207"/>
      <c r="AM53" s="124"/>
    </row>
    <row r="54" spans="1:40" ht="17.45" customHeight="1">
      <c r="A54" s="120">
        <v>42</v>
      </c>
      <c r="B54" s="287" t="s">
        <v>95</v>
      </c>
      <c r="C54" s="256">
        <v>27</v>
      </c>
      <c r="D54" s="235">
        <v>21</v>
      </c>
      <c r="E54" s="239">
        <v>6</v>
      </c>
      <c r="F54" s="97">
        <v>48</v>
      </c>
      <c r="G54" s="308">
        <v>3</v>
      </c>
      <c r="H54" s="113">
        <v>2</v>
      </c>
      <c r="I54" s="118" t="s">
        <v>18</v>
      </c>
      <c r="J54" s="147"/>
      <c r="K54" s="123"/>
      <c r="L54" s="148"/>
      <c r="M54" s="207"/>
      <c r="N54" s="149"/>
      <c r="O54" s="122"/>
      <c r="P54" s="123"/>
      <c r="Q54" s="148"/>
      <c r="R54" s="148"/>
      <c r="S54" s="148"/>
      <c r="T54" s="122"/>
      <c r="U54" s="123"/>
      <c r="V54" s="123"/>
      <c r="W54" s="207"/>
      <c r="X54" s="124"/>
      <c r="Y54" s="118">
        <v>3</v>
      </c>
      <c r="Z54" s="473">
        <v>6</v>
      </c>
      <c r="AA54" s="302">
        <v>18</v>
      </c>
      <c r="AB54" s="473"/>
      <c r="AC54" s="313">
        <v>3</v>
      </c>
      <c r="AD54" s="330"/>
      <c r="AE54" s="190"/>
      <c r="AF54" s="132"/>
      <c r="AG54" s="207"/>
      <c r="AH54" s="331"/>
      <c r="AI54" s="122"/>
      <c r="AJ54" s="123"/>
      <c r="AK54" s="123"/>
      <c r="AL54" s="207"/>
      <c r="AM54" s="124"/>
    </row>
    <row r="55" spans="1:40" ht="13.15">
      <c r="A55" s="120">
        <v>43</v>
      </c>
      <c r="B55" s="287" t="s">
        <v>96</v>
      </c>
      <c r="C55" s="254">
        <v>27</v>
      </c>
      <c r="D55" s="58">
        <v>21</v>
      </c>
      <c r="E55" s="239">
        <v>6</v>
      </c>
      <c r="F55" s="97">
        <v>48</v>
      </c>
      <c r="G55" s="308">
        <v>3</v>
      </c>
      <c r="H55" s="113">
        <v>2</v>
      </c>
      <c r="I55" s="118" t="s">
        <v>18</v>
      </c>
      <c r="J55" s="147"/>
      <c r="K55" s="123"/>
      <c r="L55" s="148"/>
      <c r="M55" s="207"/>
      <c r="N55" s="149"/>
      <c r="O55" s="122"/>
      <c r="P55" s="123"/>
      <c r="Q55" s="148"/>
      <c r="R55" s="148"/>
      <c r="S55" s="148"/>
      <c r="T55" s="122"/>
      <c r="U55" s="123"/>
      <c r="V55" s="123"/>
      <c r="W55" s="207"/>
      <c r="X55" s="124"/>
      <c r="Y55" s="118">
        <v>3</v>
      </c>
      <c r="Z55" s="473">
        <v>6</v>
      </c>
      <c r="AA55" s="302">
        <v>18</v>
      </c>
      <c r="AB55" s="473"/>
      <c r="AC55" s="313">
        <v>3</v>
      </c>
      <c r="AD55" s="332"/>
      <c r="AE55" s="190"/>
      <c r="AF55" s="333"/>
      <c r="AG55" s="207"/>
      <c r="AH55" s="334"/>
      <c r="AI55" s="122"/>
      <c r="AJ55" s="123"/>
      <c r="AK55" s="123"/>
      <c r="AL55" s="207"/>
      <c r="AM55" s="124"/>
    </row>
    <row r="56" spans="1:40" ht="26.25">
      <c r="A56" s="328">
        <v>44</v>
      </c>
      <c r="B56" s="287" t="s">
        <v>99</v>
      </c>
      <c r="C56" s="256">
        <v>27</v>
      </c>
      <c r="D56" s="58">
        <v>21</v>
      </c>
      <c r="E56" s="239">
        <v>6</v>
      </c>
      <c r="F56" s="97">
        <v>48</v>
      </c>
      <c r="G56" s="308">
        <v>3</v>
      </c>
      <c r="H56" s="113">
        <v>2</v>
      </c>
      <c r="I56" s="118" t="s">
        <v>18</v>
      </c>
      <c r="J56" s="147"/>
      <c r="K56" s="123"/>
      <c r="L56" s="148"/>
      <c r="M56" s="207"/>
      <c r="N56" s="149"/>
      <c r="O56" s="122"/>
      <c r="P56" s="123"/>
      <c r="Q56" s="148"/>
      <c r="R56" s="148"/>
      <c r="S56" s="148"/>
      <c r="T56" s="122"/>
      <c r="U56" s="123"/>
      <c r="V56" s="123"/>
      <c r="W56" s="207"/>
      <c r="X56" s="124"/>
      <c r="Y56" s="118">
        <v>3</v>
      </c>
      <c r="Z56" s="473">
        <v>6</v>
      </c>
      <c r="AA56" s="302">
        <v>18</v>
      </c>
      <c r="AB56" s="473"/>
      <c r="AC56" s="313">
        <v>3</v>
      </c>
      <c r="AD56" s="335"/>
      <c r="AE56" s="190"/>
      <c r="AF56" s="335"/>
      <c r="AG56" s="207"/>
      <c r="AH56" s="336"/>
      <c r="AI56" s="122"/>
      <c r="AJ56" s="123"/>
      <c r="AK56" s="123"/>
      <c r="AL56" s="207"/>
      <c r="AM56" s="124"/>
    </row>
    <row r="57" spans="1:40" ht="13.15">
      <c r="A57" s="120">
        <v>45</v>
      </c>
      <c r="B57" s="287" t="s">
        <v>97</v>
      </c>
      <c r="C57" s="254">
        <v>54</v>
      </c>
      <c r="D57" s="235">
        <v>36</v>
      </c>
      <c r="E57" s="239">
        <v>18</v>
      </c>
      <c r="F57" s="93">
        <v>96</v>
      </c>
      <c r="G57" s="308">
        <v>6</v>
      </c>
      <c r="H57" s="113">
        <v>2</v>
      </c>
      <c r="I57" s="118" t="s">
        <v>18</v>
      </c>
      <c r="J57" s="147"/>
      <c r="K57" s="123"/>
      <c r="L57" s="148"/>
      <c r="M57" s="207"/>
      <c r="N57" s="149"/>
      <c r="O57" s="122"/>
      <c r="P57" s="123"/>
      <c r="Q57" s="148"/>
      <c r="R57" s="148"/>
      <c r="S57" s="148"/>
      <c r="T57" s="122"/>
      <c r="U57" s="123"/>
      <c r="V57" s="123"/>
      <c r="W57" s="207"/>
      <c r="X57" s="124"/>
      <c r="Y57" s="141"/>
      <c r="Z57" s="187"/>
      <c r="AA57" s="142"/>
      <c r="AB57" s="207"/>
      <c r="AC57" s="143"/>
      <c r="AD57" s="118">
        <v>3</v>
      </c>
      <c r="AE57" s="473">
        <v>6</v>
      </c>
      <c r="AF57" s="302">
        <v>9</v>
      </c>
      <c r="AG57" s="473"/>
      <c r="AH57" s="313">
        <v>2</v>
      </c>
      <c r="AI57" s="118">
        <v>6</v>
      </c>
      <c r="AJ57" s="473">
        <v>12</v>
      </c>
      <c r="AK57" s="302">
        <v>18</v>
      </c>
      <c r="AL57" s="473"/>
      <c r="AM57" s="313">
        <v>4</v>
      </c>
    </row>
    <row r="58" spans="1:40" ht="13.15">
      <c r="A58" s="120">
        <v>46</v>
      </c>
      <c r="B58" s="287" t="s">
        <v>98</v>
      </c>
      <c r="C58" s="254">
        <v>27</v>
      </c>
      <c r="D58" s="235">
        <v>21</v>
      </c>
      <c r="E58" s="428">
        <v>6</v>
      </c>
      <c r="F58" s="93">
        <v>48</v>
      </c>
      <c r="G58" s="308">
        <v>3</v>
      </c>
      <c r="H58" s="113">
        <v>2</v>
      </c>
      <c r="I58" s="118" t="s">
        <v>18</v>
      </c>
      <c r="J58" s="147"/>
      <c r="K58" s="123"/>
      <c r="L58" s="148"/>
      <c r="M58" s="207"/>
      <c r="N58" s="149"/>
      <c r="O58" s="122"/>
      <c r="P58" s="123"/>
      <c r="Q58" s="148"/>
      <c r="R58" s="148"/>
      <c r="S58" s="148"/>
      <c r="T58" s="122"/>
      <c r="U58" s="123"/>
      <c r="V58" s="123"/>
      <c r="W58" s="207"/>
      <c r="X58" s="124"/>
      <c r="Y58" s="348"/>
      <c r="Z58" s="190"/>
      <c r="AA58" s="333"/>
      <c r="AB58" s="207"/>
      <c r="AC58" s="334"/>
      <c r="AD58" s="132"/>
      <c r="AE58" s="190"/>
      <c r="AF58" s="142"/>
      <c r="AG58" s="133"/>
      <c r="AH58" s="143"/>
      <c r="AI58" s="118">
        <v>3</v>
      </c>
      <c r="AJ58" s="473">
        <v>6</v>
      </c>
      <c r="AK58" s="302">
        <v>18</v>
      </c>
      <c r="AL58" s="473"/>
      <c r="AM58" s="313">
        <v>3</v>
      </c>
    </row>
    <row r="59" spans="1:40" ht="39.75" thickBot="1">
      <c r="A59" s="228">
        <v>47</v>
      </c>
      <c r="B59" s="86" t="s">
        <v>19</v>
      </c>
      <c r="C59" s="257">
        <v>72</v>
      </c>
      <c r="D59" s="59">
        <v>72</v>
      </c>
      <c r="E59" s="244">
        <v>0</v>
      </c>
      <c r="F59" s="98">
        <v>228</v>
      </c>
      <c r="G59" s="158">
        <v>12</v>
      </c>
      <c r="H59" s="111">
        <v>7</v>
      </c>
      <c r="I59" s="63" t="s">
        <v>18</v>
      </c>
      <c r="J59" s="125"/>
      <c r="K59" s="126"/>
      <c r="L59" s="126"/>
      <c r="M59" s="207"/>
      <c r="N59" s="127"/>
      <c r="O59" s="125"/>
      <c r="P59" s="126"/>
      <c r="Q59" s="126"/>
      <c r="R59" s="126"/>
      <c r="S59" s="127"/>
      <c r="T59" s="125"/>
      <c r="U59" s="126"/>
      <c r="V59" s="126"/>
      <c r="W59" s="207"/>
      <c r="X59" s="127"/>
      <c r="Y59" s="125"/>
      <c r="Z59" s="126"/>
      <c r="AA59" s="126"/>
      <c r="AB59" s="207"/>
      <c r="AC59" s="127"/>
      <c r="AD59" s="125"/>
      <c r="AE59" s="166"/>
      <c r="AF59" s="15">
        <v>36</v>
      </c>
      <c r="AG59" s="36"/>
      <c r="AH59" s="156">
        <v>5</v>
      </c>
      <c r="AI59" s="196"/>
      <c r="AJ59" s="208"/>
      <c r="AK59" s="117">
        <v>36</v>
      </c>
      <c r="AM59" s="157">
        <v>7</v>
      </c>
    </row>
    <row r="60" spans="1:40" ht="13.5" thickBot="1">
      <c r="A60" s="21" t="s">
        <v>17</v>
      </c>
      <c r="B60" s="22"/>
      <c r="C60" s="221"/>
      <c r="D60" s="220">
        <v>720</v>
      </c>
      <c r="E60" s="40"/>
      <c r="F60" s="23"/>
      <c r="G60" s="222">
        <v>24</v>
      </c>
      <c r="H60" s="223">
        <v>23</v>
      </c>
      <c r="I60" s="223" t="s">
        <v>18</v>
      </c>
      <c r="J60" s="19"/>
      <c r="K60" s="37"/>
      <c r="L60" s="37"/>
      <c r="M60" s="37"/>
      <c r="N60" s="18"/>
      <c r="O60" s="19"/>
      <c r="P60" s="37"/>
      <c r="Q60" s="19"/>
      <c r="R60" s="37"/>
      <c r="S60" s="18"/>
      <c r="T60" s="19"/>
      <c r="U60" s="37"/>
      <c r="V60" s="224"/>
      <c r="W60" s="224"/>
      <c r="X60" s="222"/>
      <c r="Y60" s="19"/>
      <c r="Z60" s="37"/>
      <c r="AA60" s="224"/>
      <c r="AB60" s="224"/>
      <c r="AC60" s="225"/>
      <c r="AD60" s="19"/>
      <c r="AE60" s="37"/>
      <c r="AF60" s="224">
        <v>360</v>
      </c>
      <c r="AG60" s="19"/>
      <c r="AH60" s="222">
        <v>12</v>
      </c>
      <c r="AI60" s="224"/>
      <c r="AJ60" s="37"/>
      <c r="AK60" s="224">
        <v>360</v>
      </c>
      <c r="AL60" s="38"/>
      <c r="AM60" s="225">
        <v>12</v>
      </c>
    </row>
    <row r="61" spans="1:40" ht="14.65" thickBot="1">
      <c r="A61" s="177"/>
      <c r="B61" s="560" t="s">
        <v>15</v>
      </c>
      <c r="C61" s="602">
        <f>SUM(C$6,C$14,C46,C60)</f>
        <v>1350</v>
      </c>
      <c r="D61" s="604">
        <f>SUM(D6,D14,D46,D60)</f>
        <v>1698</v>
      </c>
      <c r="E61" s="245">
        <f>SUM(E46,E14,E6)</f>
        <v>372</v>
      </c>
      <c r="F61" s="41">
        <f>SUM(F46,F14,F6)</f>
        <v>2575</v>
      </c>
      <c r="G61" s="526">
        <f>SUM(N61,S61,X61,AC61,AH61,AM61)</f>
        <v>180</v>
      </c>
      <c r="H61" s="558">
        <f>SUM(H6,H14,H46,H60)</f>
        <v>92</v>
      </c>
      <c r="I61" s="560" t="s">
        <v>107</v>
      </c>
      <c r="J61" s="42">
        <f>SUM(J46,J14,J6)</f>
        <v>36</v>
      </c>
      <c r="K61" s="43">
        <f>SUM(K46,K14,K6)</f>
        <v>72</v>
      </c>
      <c r="L61" s="42">
        <f>SUM(L14,L46,L6)</f>
        <v>120</v>
      </c>
      <c r="M61" s="43">
        <f>SUM(M46,M14,M6)</f>
        <v>36</v>
      </c>
      <c r="N61" s="582">
        <f>SUM(N46,N14,N6,N60)</f>
        <v>30</v>
      </c>
      <c r="O61" s="42">
        <f>SUM(O46,O14,O6)</f>
        <v>33</v>
      </c>
      <c r="P61" s="45">
        <f>SUM(P46,P14,P6)</f>
        <v>66</v>
      </c>
      <c r="Q61" s="44">
        <f>SUM(Q46,Q14,Q6)</f>
        <v>144</v>
      </c>
      <c r="R61" s="45">
        <f>SUM(R46,R14,R6)</f>
        <v>12</v>
      </c>
      <c r="S61" s="582">
        <f>SUM(S46,S14,S6,S60)</f>
        <v>30</v>
      </c>
      <c r="T61" s="42">
        <f>SUM(T46,T14,T6)</f>
        <v>24</v>
      </c>
      <c r="U61" s="43">
        <f>SUM(U46,U14,U6)</f>
        <v>48</v>
      </c>
      <c r="V61" s="42">
        <f>SUM(V46,V14,V6)</f>
        <v>189</v>
      </c>
      <c r="W61" s="43">
        <f>SUM(W46,W14,W6)</f>
        <v>12</v>
      </c>
      <c r="X61" s="582">
        <f>SUM(X46,X14,X6,X60)</f>
        <v>30</v>
      </c>
      <c r="Y61" s="42">
        <f>SUM(Y46,Y14,Y6)</f>
        <v>24</v>
      </c>
      <c r="Z61" s="43">
        <f>SUM(Z46,Z14,Z6)</f>
        <v>48</v>
      </c>
      <c r="AA61" s="42">
        <f>SUM(AA46,AA14,AA6)</f>
        <v>195</v>
      </c>
      <c r="AB61" s="46">
        <f>SUM(AB46,AB14,AB6)</f>
        <v>12</v>
      </c>
      <c r="AC61" s="582">
        <f>SUM(AC46,AC14,AC6,AC60)</f>
        <v>30</v>
      </c>
      <c r="AD61" s="42">
        <f>SUM(AD46,AD14,AD6)</f>
        <v>15</v>
      </c>
      <c r="AE61" s="43">
        <f>SUM(AE46,AE14,AE6)</f>
        <v>30</v>
      </c>
      <c r="AF61" s="42">
        <f>SUM(AF6,AF14,AF46,AF60)</f>
        <v>459</v>
      </c>
      <c r="AG61" s="43">
        <f>SUM(AG46,AG14,AG6)</f>
        <v>9</v>
      </c>
      <c r="AH61" s="582">
        <f>SUM(AH46,AH14,AH6,AH60)</f>
        <v>30</v>
      </c>
      <c r="AI61" s="42">
        <f>SUM(AI46,AI14,AI6)</f>
        <v>9</v>
      </c>
      <c r="AJ61" s="43">
        <f>SUM(AJ46,AJ14,AJ6)</f>
        <v>18</v>
      </c>
      <c r="AK61" s="42">
        <f>SUM(AK46,AK14,AK6,AK60)</f>
        <v>450</v>
      </c>
      <c r="AL61" s="46">
        <f>SUM(AL46,AL14,AL6)</f>
        <v>9</v>
      </c>
      <c r="AM61" s="582">
        <f>SUM(AM46,AM14,AM6,AM60)</f>
        <v>30</v>
      </c>
      <c r="AN61" s="36"/>
    </row>
    <row r="62" spans="1:40" ht="18" customHeight="1" thickBot="1">
      <c r="A62" s="178"/>
      <c r="B62" s="561"/>
      <c r="C62" s="603"/>
      <c r="D62" s="605"/>
      <c r="E62" s="589">
        <f>SUM(E61,F61)</f>
        <v>2947</v>
      </c>
      <c r="F62" s="590"/>
      <c r="G62" s="527"/>
      <c r="H62" s="559"/>
      <c r="I62" s="562"/>
      <c r="J62" s="580">
        <f>SUM(J61:M61)</f>
        <v>264</v>
      </c>
      <c r="K62" s="587"/>
      <c r="L62" s="587"/>
      <c r="M62" s="588"/>
      <c r="N62" s="583"/>
      <c r="O62" s="606">
        <f>SUM(O61:R61)</f>
        <v>255</v>
      </c>
      <c r="P62" s="607"/>
      <c r="Q62" s="607"/>
      <c r="R62" s="608"/>
      <c r="S62" s="583"/>
      <c r="T62" s="580">
        <f>SUM(T61:W61)</f>
        <v>273</v>
      </c>
      <c r="U62" s="587"/>
      <c r="V62" s="587"/>
      <c r="W62" s="588"/>
      <c r="X62" s="583"/>
      <c r="Y62" s="580">
        <f>SUM(Y61:AB61)</f>
        <v>279</v>
      </c>
      <c r="Z62" s="587"/>
      <c r="AA62" s="587"/>
      <c r="AB62" s="588"/>
      <c r="AC62" s="583"/>
      <c r="AD62" s="609">
        <f>SUM(AD61:AG61)</f>
        <v>513</v>
      </c>
      <c r="AE62" s="610"/>
      <c r="AF62" s="610"/>
      <c r="AG62" s="611"/>
      <c r="AH62" s="583"/>
      <c r="AI62" s="609">
        <f>SUM(AI61:AL61)</f>
        <v>486</v>
      </c>
      <c r="AJ62" s="610"/>
      <c r="AK62" s="610"/>
      <c r="AL62" s="611"/>
      <c r="AM62" s="583"/>
      <c r="AN62" s="36"/>
    </row>
    <row r="63" spans="1:40" ht="16.25" customHeight="1" thickBot="1">
      <c r="A63" s="178"/>
      <c r="B63" s="562"/>
      <c r="C63" s="172"/>
      <c r="D63" s="600">
        <f>SUM(D61,E62)</f>
        <v>4645</v>
      </c>
      <c r="E63" s="601"/>
      <c r="F63" s="601"/>
      <c r="G63" s="174"/>
      <c r="H63" s="175"/>
      <c r="I63" s="186"/>
      <c r="J63" s="584" t="s">
        <v>108</v>
      </c>
      <c r="K63" s="585"/>
      <c r="L63" s="585"/>
      <c r="M63" s="586"/>
      <c r="N63" s="209"/>
      <c r="O63" s="584" t="s">
        <v>109</v>
      </c>
      <c r="P63" s="585"/>
      <c r="Q63" s="585"/>
      <c r="R63" s="586"/>
      <c r="S63" s="209"/>
      <c r="T63" s="584" t="s">
        <v>111</v>
      </c>
      <c r="U63" s="585"/>
      <c r="V63" s="585"/>
      <c r="W63" s="586"/>
      <c r="X63" s="209"/>
      <c r="Y63" s="584" t="s">
        <v>111</v>
      </c>
      <c r="Z63" s="585"/>
      <c r="AA63" s="585"/>
      <c r="AB63" s="586"/>
      <c r="AC63" s="209"/>
      <c r="AD63" s="584" t="s">
        <v>112</v>
      </c>
      <c r="AE63" s="585"/>
      <c r="AF63" s="585"/>
      <c r="AG63" s="586"/>
      <c r="AH63" s="209"/>
      <c r="AI63" s="584" t="s">
        <v>113</v>
      </c>
      <c r="AJ63" s="585"/>
      <c r="AK63" s="585"/>
      <c r="AL63" s="586"/>
      <c r="AM63" s="209"/>
      <c r="AN63" s="36"/>
    </row>
    <row r="64" spans="1:40" ht="44" customHeight="1" thickBot="1">
      <c r="A64" s="179"/>
      <c r="B64" s="170"/>
      <c r="C64" s="173"/>
      <c r="D64" s="171"/>
      <c r="E64" s="171"/>
      <c r="F64" s="171"/>
      <c r="G64" s="176"/>
      <c r="H64" s="176"/>
      <c r="I64" s="176"/>
      <c r="J64" s="171"/>
      <c r="K64" s="171"/>
      <c r="L64" s="171"/>
      <c r="M64" s="171"/>
      <c r="N64" s="176"/>
      <c r="O64" s="171"/>
      <c r="P64" s="171"/>
      <c r="Q64" s="171"/>
      <c r="R64" s="171"/>
      <c r="S64" s="176"/>
      <c r="T64" s="171"/>
      <c r="U64" s="171"/>
      <c r="V64" s="171"/>
      <c r="W64" s="171"/>
      <c r="X64" s="176"/>
      <c r="Y64" s="171"/>
      <c r="Z64" s="171"/>
      <c r="AA64" s="171"/>
      <c r="AB64" s="171"/>
      <c r="AC64" s="176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36"/>
    </row>
    <row r="65" spans="1:47" ht="26.65" thickBot="1">
      <c r="A65" s="7" t="s">
        <v>32</v>
      </c>
      <c r="B65" s="8" t="s">
        <v>79</v>
      </c>
      <c r="C65" s="17">
        <f t="shared" ref="C65:H65" si="47">SUM(C66:C80)</f>
        <v>423</v>
      </c>
      <c r="D65" s="18">
        <f t="shared" si="47"/>
        <v>327</v>
      </c>
      <c r="E65" s="18">
        <f t="shared" si="47"/>
        <v>96</v>
      </c>
      <c r="F65" s="18">
        <f t="shared" si="47"/>
        <v>852</v>
      </c>
      <c r="G65" s="18">
        <f t="shared" si="47"/>
        <v>51</v>
      </c>
      <c r="H65" s="18">
        <f t="shared" si="47"/>
        <v>24</v>
      </c>
      <c r="I65" s="19"/>
      <c r="J65" s="19">
        <f t="shared" ref="J65:AL65" si="48">SUM(J66:J80)</f>
        <v>0</v>
      </c>
      <c r="K65" s="37">
        <f t="shared" si="48"/>
        <v>0</v>
      </c>
      <c r="L65" s="19">
        <f t="shared" si="48"/>
        <v>0</v>
      </c>
      <c r="M65" s="37">
        <f t="shared" si="48"/>
        <v>0</v>
      </c>
      <c r="N65" s="18">
        <f t="shared" si="48"/>
        <v>0</v>
      </c>
      <c r="O65" s="19">
        <f t="shared" si="48"/>
        <v>0</v>
      </c>
      <c r="P65" s="37">
        <f t="shared" si="48"/>
        <v>0</v>
      </c>
      <c r="Q65" s="19">
        <f t="shared" si="48"/>
        <v>0</v>
      </c>
      <c r="R65" s="37">
        <f t="shared" si="48"/>
        <v>0</v>
      </c>
      <c r="S65" s="18">
        <f t="shared" si="48"/>
        <v>0</v>
      </c>
      <c r="T65" s="19">
        <f t="shared" ref="T65" si="49">SUM(T66:T80)</f>
        <v>18</v>
      </c>
      <c r="U65" s="37">
        <f t="shared" si="48"/>
        <v>36</v>
      </c>
      <c r="V65" s="19">
        <f t="shared" ref="V65" si="50">SUM(V66:V80)</f>
        <v>81</v>
      </c>
      <c r="W65" s="37">
        <f t="shared" si="48"/>
        <v>0</v>
      </c>
      <c r="X65" s="18">
        <f t="shared" ref="X65" si="51">SUM(X66:X80)</f>
        <v>15</v>
      </c>
      <c r="Y65" s="19">
        <f>SUM(Y66:Y80)</f>
        <v>18</v>
      </c>
      <c r="Z65" s="37">
        <f t="shared" si="48"/>
        <v>36</v>
      </c>
      <c r="AA65" s="19">
        <f>SUM(AA66:AA80)</f>
        <v>81</v>
      </c>
      <c r="AB65" s="38">
        <f t="shared" si="48"/>
        <v>0</v>
      </c>
      <c r="AC65" s="20">
        <f>SUM(AC66:AC80)</f>
        <v>15</v>
      </c>
      <c r="AD65" s="19">
        <f>SUM(AD66:AD80)</f>
        <v>3</v>
      </c>
      <c r="AE65" s="37">
        <f t="shared" si="48"/>
        <v>6</v>
      </c>
      <c r="AF65" s="19">
        <f>SUM(AF66:AF80)</f>
        <v>45</v>
      </c>
      <c r="AG65" s="19">
        <f t="shared" si="48"/>
        <v>0</v>
      </c>
      <c r="AH65" s="18">
        <f>SUM(AH66:AH80)</f>
        <v>7</v>
      </c>
      <c r="AI65" s="19">
        <f>SUM(AI66:AI80)</f>
        <v>9</v>
      </c>
      <c r="AJ65" s="37">
        <f t="shared" si="48"/>
        <v>18</v>
      </c>
      <c r="AK65" s="19">
        <f>SUM(AK66:AK80)</f>
        <v>72</v>
      </c>
      <c r="AL65" s="38">
        <f t="shared" si="48"/>
        <v>0</v>
      </c>
      <c r="AM65" s="20">
        <f>SUM(AM66:AM80)</f>
        <v>14</v>
      </c>
      <c r="AN65" s="36"/>
    </row>
    <row r="66" spans="1:47" ht="13.15">
      <c r="A66" s="226">
        <v>35</v>
      </c>
      <c r="B66" s="295" t="s">
        <v>80</v>
      </c>
      <c r="C66" s="255">
        <v>36</v>
      </c>
      <c r="D66" s="246">
        <v>24</v>
      </c>
      <c r="E66" s="249">
        <v>12</v>
      </c>
      <c r="F66" s="92">
        <v>64</v>
      </c>
      <c r="G66" s="311">
        <v>4</v>
      </c>
      <c r="H66" s="115">
        <v>2</v>
      </c>
      <c r="I66" s="297" t="s">
        <v>18</v>
      </c>
      <c r="J66" s="135"/>
      <c r="K66" s="136"/>
      <c r="L66" s="136"/>
      <c r="M66" s="136"/>
      <c r="N66" s="137"/>
      <c r="O66" s="135"/>
      <c r="P66" s="136"/>
      <c r="Q66" s="136"/>
      <c r="R66" s="136"/>
      <c r="S66" s="137"/>
      <c r="T66" s="300">
        <v>6</v>
      </c>
      <c r="U66" s="475">
        <v>12</v>
      </c>
      <c r="V66" s="302">
        <v>18</v>
      </c>
      <c r="W66" s="473"/>
      <c r="X66" s="312">
        <v>4</v>
      </c>
      <c r="Y66" s="135"/>
      <c r="Z66" s="136"/>
      <c r="AA66" s="136"/>
      <c r="AB66" s="136"/>
      <c r="AC66" s="137"/>
      <c r="AD66" s="145"/>
      <c r="AE66" s="136"/>
      <c r="AF66" s="145"/>
      <c r="AG66" s="136"/>
      <c r="AH66" s="145"/>
      <c r="AI66" s="135"/>
      <c r="AJ66" s="136"/>
      <c r="AK66" s="136"/>
      <c r="AL66" s="136"/>
      <c r="AM66" s="137"/>
      <c r="AN66" s="36"/>
    </row>
    <row r="67" spans="1:47" ht="13.15">
      <c r="A67" s="120">
        <v>36</v>
      </c>
      <c r="B67" s="287" t="s">
        <v>81</v>
      </c>
      <c r="C67" s="254">
        <v>27</v>
      </c>
      <c r="D67" s="246">
        <v>21</v>
      </c>
      <c r="E67" s="250">
        <v>6</v>
      </c>
      <c r="F67" s="93">
        <v>48</v>
      </c>
      <c r="G67" s="308">
        <v>3</v>
      </c>
      <c r="H67" s="113">
        <v>1</v>
      </c>
      <c r="I67" s="118" t="s">
        <v>18</v>
      </c>
      <c r="J67" s="122"/>
      <c r="K67" s="123"/>
      <c r="L67" s="123"/>
      <c r="M67" s="123"/>
      <c r="N67" s="124"/>
      <c r="O67" s="122"/>
      <c r="P67" s="123"/>
      <c r="Q67" s="123"/>
      <c r="R67" s="123"/>
      <c r="S67" s="124"/>
      <c r="T67" s="118">
        <v>3</v>
      </c>
      <c r="U67" s="473">
        <v>6</v>
      </c>
      <c r="V67" s="302">
        <v>18</v>
      </c>
      <c r="W67" s="473"/>
      <c r="X67" s="313">
        <v>3</v>
      </c>
      <c r="Y67" s="122"/>
      <c r="Z67" s="123"/>
      <c r="AA67" s="123"/>
      <c r="AB67" s="123"/>
      <c r="AC67" s="124"/>
      <c r="AD67" s="148"/>
      <c r="AE67" s="123"/>
      <c r="AF67" s="148"/>
      <c r="AG67" s="123"/>
      <c r="AH67" s="148"/>
      <c r="AI67" s="122"/>
      <c r="AJ67" s="123"/>
      <c r="AK67" s="123"/>
      <c r="AL67" s="123"/>
      <c r="AM67" s="124"/>
      <c r="AN67" s="36"/>
    </row>
    <row r="68" spans="1:47" ht="13.15">
      <c r="A68" s="120">
        <v>37</v>
      </c>
      <c r="B68" s="287" t="s">
        <v>104</v>
      </c>
      <c r="C68" s="254">
        <v>27</v>
      </c>
      <c r="D68" s="246">
        <v>21</v>
      </c>
      <c r="E68" s="250">
        <v>6</v>
      </c>
      <c r="F68" s="97">
        <v>48</v>
      </c>
      <c r="G68" s="308">
        <v>3</v>
      </c>
      <c r="H68" s="113">
        <v>2</v>
      </c>
      <c r="I68" s="118" t="s">
        <v>18</v>
      </c>
      <c r="J68" s="122"/>
      <c r="K68" s="123"/>
      <c r="L68" s="123"/>
      <c r="M68" s="123"/>
      <c r="N68" s="124"/>
      <c r="O68" s="122"/>
      <c r="P68" s="123"/>
      <c r="Q68" s="123"/>
      <c r="R68" s="123"/>
      <c r="S68" s="124"/>
      <c r="T68" s="118">
        <v>3</v>
      </c>
      <c r="U68" s="473">
        <v>6</v>
      </c>
      <c r="V68" s="302">
        <v>18</v>
      </c>
      <c r="W68" s="473"/>
      <c r="X68" s="313">
        <v>3</v>
      </c>
      <c r="Y68" s="319"/>
      <c r="Z68" s="190"/>
      <c r="AA68" s="320"/>
      <c r="AB68" s="190"/>
      <c r="AC68" s="429"/>
      <c r="AD68" s="148"/>
      <c r="AE68" s="123"/>
      <c r="AF68" s="148"/>
      <c r="AG68" s="123"/>
      <c r="AH68" s="148"/>
      <c r="AI68" s="122"/>
      <c r="AJ68" s="123"/>
      <c r="AK68" s="123"/>
      <c r="AL68" s="123"/>
      <c r="AM68" s="124"/>
      <c r="AN68" s="36"/>
    </row>
    <row r="69" spans="1:47" ht="13.15">
      <c r="A69" s="119">
        <v>38</v>
      </c>
      <c r="B69" s="287" t="s">
        <v>105</v>
      </c>
      <c r="C69" s="254">
        <v>27</v>
      </c>
      <c r="D69" s="114">
        <v>21</v>
      </c>
      <c r="E69" s="250">
        <v>6</v>
      </c>
      <c r="F69" s="97">
        <v>48</v>
      </c>
      <c r="G69" s="308">
        <v>3</v>
      </c>
      <c r="H69" s="113">
        <v>2</v>
      </c>
      <c r="I69" s="118" t="s">
        <v>18</v>
      </c>
      <c r="J69" s="122"/>
      <c r="K69" s="123"/>
      <c r="L69" s="123"/>
      <c r="M69" s="123"/>
      <c r="N69" s="124"/>
      <c r="O69" s="122"/>
      <c r="P69" s="123"/>
      <c r="Q69" s="123"/>
      <c r="R69" s="123"/>
      <c r="S69" s="124"/>
      <c r="T69" s="118">
        <v>3</v>
      </c>
      <c r="U69" s="473">
        <v>6</v>
      </c>
      <c r="V69" s="302">
        <v>18</v>
      </c>
      <c r="W69" s="473"/>
      <c r="X69" s="313">
        <v>3</v>
      </c>
      <c r="Y69" s="319"/>
      <c r="Z69" s="190"/>
      <c r="AA69" s="320"/>
      <c r="AB69" s="190"/>
      <c r="AC69" s="429"/>
      <c r="AD69" s="148"/>
      <c r="AE69" s="123"/>
      <c r="AF69" s="148"/>
      <c r="AG69" s="123"/>
      <c r="AH69" s="148"/>
      <c r="AI69" s="122"/>
      <c r="AJ69" s="123"/>
      <c r="AK69" s="123"/>
      <c r="AL69" s="123"/>
      <c r="AM69" s="124"/>
      <c r="AN69" s="36"/>
    </row>
    <row r="70" spans="1:47" ht="13.15">
      <c r="A70" s="270">
        <v>39</v>
      </c>
      <c r="B70" s="287" t="s">
        <v>82</v>
      </c>
      <c r="C70" s="256">
        <v>18</v>
      </c>
      <c r="D70" s="114">
        <v>12</v>
      </c>
      <c r="E70" s="250">
        <v>6</v>
      </c>
      <c r="F70" s="97">
        <v>32</v>
      </c>
      <c r="G70" s="308">
        <v>2</v>
      </c>
      <c r="H70" s="113">
        <v>0</v>
      </c>
      <c r="I70" s="118" t="s">
        <v>18</v>
      </c>
      <c r="J70" s="122"/>
      <c r="K70" s="123"/>
      <c r="L70" s="123"/>
      <c r="M70" s="123"/>
      <c r="N70" s="124"/>
      <c r="O70" s="122"/>
      <c r="P70" s="123"/>
      <c r="Q70" s="123"/>
      <c r="R70" s="123"/>
      <c r="S70" s="124"/>
      <c r="T70" s="118">
        <v>3</v>
      </c>
      <c r="U70" s="473">
        <v>6</v>
      </c>
      <c r="V70" s="302">
        <v>9</v>
      </c>
      <c r="W70" s="473"/>
      <c r="X70" s="313">
        <v>2</v>
      </c>
      <c r="Y70" s="319"/>
      <c r="Z70" s="195"/>
      <c r="AA70" s="396"/>
      <c r="AB70" s="195"/>
      <c r="AC70" s="478"/>
      <c r="AD70" s="148"/>
      <c r="AE70" s="123"/>
      <c r="AF70" s="148"/>
      <c r="AG70" s="123"/>
      <c r="AH70" s="148"/>
      <c r="AI70" s="122"/>
      <c r="AJ70" s="123"/>
      <c r="AK70" s="123"/>
      <c r="AL70" s="123"/>
      <c r="AM70" s="124"/>
      <c r="AN70" s="36"/>
    </row>
    <row r="71" spans="1:47" ht="13.15">
      <c r="A71" s="120">
        <v>40</v>
      </c>
      <c r="B71" s="287" t="s">
        <v>83</v>
      </c>
      <c r="C71" s="254">
        <v>36</v>
      </c>
      <c r="D71" s="219">
        <v>24</v>
      </c>
      <c r="E71" s="250">
        <v>12</v>
      </c>
      <c r="F71" s="97">
        <v>64</v>
      </c>
      <c r="G71" s="308">
        <v>4</v>
      </c>
      <c r="H71" s="113">
        <v>3</v>
      </c>
      <c r="I71" s="118" t="s">
        <v>18</v>
      </c>
      <c r="J71" s="122"/>
      <c r="K71" s="123"/>
      <c r="L71" s="123"/>
      <c r="M71" s="123"/>
      <c r="N71" s="124"/>
      <c r="O71" s="122"/>
      <c r="P71" s="123"/>
      <c r="Q71" s="123"/>
      <c r="R71" s="123"/>
      <c r="S71" s="124"/>
      <c r="T71" s="122"/>
      <c r="U71" s="123"/>
      <c r="V71" s="123"/>
      <c r="W71" s="123"/>
      <c r="X71" s="124"/>
      <c r="Y71" s="118">
        <v>6</v>
      </c>
      <c r="Z71" s="473">
        <v>12</v>
      </c>
      <c r="AA71" s="302">
        <v>18</v>
      </c>
      <c r="AB71" s="473"/>
      <c r="AC71" s="313">
        <v>4</v>
      </c>
      <c r="AD71" s="148"/>
      <c r="AE71" s="190"/>
      <c r="AF71" s="148"/>
      <c r="AG71" s="190"/>
      <c r="AH71" s="148"/>
      <c r="AI71" s="122"/>
      <c r="AJ71" s="123"/>
      <c r="AK71" s="123"/>
      <c r="AL71" s="123"/>
      <c r="AM71" s="124"/>
      <c r="AN71" s="36"/>
    </row>
    <row r="72" spans="1:47" ht="13.15">
      <c r="A72" s="120">
        <v>41</v>
      </c>
      <c r="B72" s="287" t="s">
        <v>85</v>
      </c>
      <c r="C72" s="254">
        <v>27</v>
      </c>
      <c r="D72" s="219">
        <v>21</v>
      </c>
      <c r="E72" s="250">
        <v>6</v>
      </c>
      <c r="F72" s="97">
        <v>48</v>
      </c>
      <c r="G72" s="308">
        <v>3</v>
      </c>
      <c r="H72" s="113">
        <v>1</v>
      </c>
      <c r="I72" s="118" t="s">
        <v>18</v>
      </c>
      <c r="J72" s="122"/>
      <c r="K72" s="123"/>
      <c r="L72" s="123"/>
      <c r="M72" s="123"/>
      <c r="N72" s="124"/>
      <c r="O72" s="122"/>
      <c r="P72" s="123"/>
      <c r="Q72" s="123"/>
      <c r="R72" s="123"/>
      <c r="S72" s="124"/>
      <c r="T72" s="122"/>
      <c r="U72" s="123"/>
      <c r="V72" s="123"/>
      <c r="W72" s="123"/>
      <c r="X72" s="124"/>
      <c r="Y72" s="118">
        <v>3</v>
      </c>
      <c r="Z72" s="473">
        <v>6</v>
      </c>
      <c r="AA72" s="302">
        <v>18</v>
      </c>
      <c r="AB72" s="473"/>
      <c r="AC72" s="313">
        <v>3</v>
      </c>
      <c r="AD72" s="148"/>
      <c r="AE72" s="190"/>
      <c r="AF72" s="148"/>
      <c r="AG72" s="190"/>
      <c r="AH72" s="148"/>
      <c r="AI72" s="122"/>
      <c r="AJ72" s="123"/>
      <c r="AK72" s="123"/>
      <c r="AL72" s="123"/>
      <c r="AM72" s="124"/>
      <c r="AN72" s="36"/>
    </row>
    <row r="73" spans="1:47" ht="13.15">
      <c r="A73" s="120">
        <v>42</v>
      </c>
      <c r="B73" s="287" t="s">
        <v>86</v>
      </c>
      <c r="C73" s="254">
        <v>27</v>
      </c>
      <c r="D73" s="114">
        <v>21</v>
      </c>
      <c r="E73" s="250">
        <v>6</v>
      </c>
      <c r="F73" s="97">
        <v>48</v>
      </c>
      <c r="G73" s="308">
        <v>3</v>
      </c>
      <c r="H73" s="113">
        <v>1</v>
      </c>
      <c r="I73" s="118" t="s">
        <v>18</v>
      </c>
      <c r="J73" s="122"/>
      <c r="K73" s="123"/>
      <c r="L73" s="123"/>
      <c r="M73" s="123"/>
      <c r="N73" s="124"/>
      <c r="O73" s="122"/>
      <c r="P73" s="123"/>
      <c r="Q73" s="123"/>
      <c r="R73" s="123"/>
      <c r="S73" s="124"/>
      <c r="T73" s="122"/>
      <c r="U73" s="123"/>
      <c r="V73" s="123"/>
      <c r="W73" s="123"/>
      <c r="X73" s="124"/>
      <c r="Y73" s="118">
        <v>3</v>
      </c>
      <c r="Z73" s="473">
        <v>6</v>
      </c>
      <c r="AA73" s="302">
        <v>18</v>
      </c>
      <c r="AB73" s="473"/>
      <c r="AC73" s="313">
        <v>3</v>
      </c>
      <c r="AD73" s="148"/>
      <c r="AE73" s="190"/>
      <c r="AF73" s="148"/>
      <c r="AG73" s="190"/>
      <c r="AH73" s="148"/>
      <c r="AI73" s="122"/>
      <c r="AJ73" s="123"/>
      <c r="AK73" s="123"/>
      <c r="AL73" s="123"/>
      <c r="AM73" s="124"/>
      <c r="AN73" s="36"/>
    </row>
    <row r="74" spans="1:47" ht="13.15">
      <c r="A74" s="119">
        <v>43</v>
      </c>
      <c r="B74" s="287" t="s">
        <v>87</v>
      </c>
      <c r="C74" s="256">
        <v>27</v>
      </c>
      <c r="D74" s="246">
        <v>21</v>
      </c>
      <c r="E74" s="250">
        <v>6</v>
      </c>
      <c r="F74" s="93">
        <v>48</v>
      </c>
      <c r="G74" s="308">
        <v>3</v>
      </c>
      <c r="H74" s="113">
        <v>1</v>
      </c>
      <c r="I74" s="118" t="s">
        <v>18</v>
      </c>
      <c r="J74" s="122"/>
      <c r="K74" s="123"/>
      <c r="L74" s="123"/>
      <c r="M74" s="123"/>
      <c r="N74" s="124"/>
      <c r="O74" s="122"/>
      <c r="P74" s="123"/>
      <c r="Q74" s="123"/>
      <c r="R74" s="123"/>
      <c r="S74" s="124"/>
      <c r="T74" s="122"/>
      <c r="U74" s="123"/>
      <c r="V74" s="123"/>
      <c r="W74" s="123"/>
      <c r="X74" s="123"/>
      <c r="Y74" s="118">
        <v>3</v>
      </c>
      <c r="Z74" s="473">
        <v>6</v>
      </c>
      <c r="AA74" s="302">
        <v>18</v>
      </c>
      <c r="AB74" s="473"/>
      <c r="AC74" s="313">
        <v>3</v>
      </c>
      <c r="AD74" s="147"/>
      <c r="AE74" s="190"/>
      <c r="AF74" s="148"/>
      <c r="AG74" s="190"/>
      <c r="AH74" s="149"/>
      <c r="AI74" s="122"/>
      <c r="AJ74" s="123"/>
      <c r="AK74" s="123"/>
      <c r="AL74" s="123"/>
      <c r="AM74" s="124"/>
      <c r="AN74" s="36"/>
    </row>
    <row r="75" spans="1:47" ht="13.15">
      <c r="A75" s="270">
        <v>44</v>
      </c>
      <c r="B75" s="287" t="s">
        <v>103</v>
      </c>
      <c r="C75" s="254">
        <v>18</v>
      </c>
      <c r="D75" s="219">
        <v>12</v>
      </c>
      <c r="E75" s="250">
        <v>6</v>
      </c>
      <c r="F75" s="97">
        <v>32</v>
      </c>
      <c r="G75" s="308">
        <v>2</v>
      </c>
      <c r="H75" s="113">
        <v>0</v>
      </c>
      <c r="I75" s="118" t="s">
        <v>18</v>
      </c>
      <c r="J75" s="122"/>
      <c r="K75" s="123"/>
      <c r="L75" s="123"/>
      <c r="M75" s="123"/>
      <c r="N75" s="124"/>
      <c r="O75" s="122"/>
      <c r="P75" s="123"/>
      <c r="Q75" s="123"/>
      <c r="R75" s="123"/>
      <c r="S75" s="124"/>
      <c r="T75" s="122"/>
      <c r="U75" s="123"/>
      <c r="V75" s="123"/>
      <c r="W75" s="123"/>
      <c r="X75" s="124"/>
      <c r="Y75" s="118">
        <v>3</v>
      </c>
      <c r="Z75" s="473">
        <v>6</v>
      </c>
      <c r="AA75" s="302">
        <v>9</v>
      </c>
      <c r="AB75" s="473"/>
      <c r="AC75" s="313">
        <v>2</v>
      </c>
      <c r="AD75" s="147"/>
      <c r="AE75" s="190"/>
      <c r="AF75" s="148"/>
      <c r="AG75" s="190"/>
      <c r="AH75" s="149"/>
      <c r="AI75" s="122"/>
      <c r="AJ75" s="123"/>
      <c r="AK75" s="123"/>
      <c r="AL75" s="123"/>
      <c r="AM75" s="124"/>
      <c r="AN75" s="36"/>
    </row>
    <row r="76" spans="1:47" ht="13.15">
      <c r="A76" s="120">
        <v>45</v>
      </c>
      <c r="B76" s="287" t="s">
        <v>84</v>
      </c>
      <c r="C76" s="256">
        <v>18</v>
      </c>
      <c r="D76" s="219">
        <v>12</v>
      </c>
      <c r="E76" s="250">
        <v>6</v>
      </c>
      <c r="F76" s="93">
        <v>32</v>
      </c>
      <c r="G76" s="308">
        <v>2</v>
      </c>
      <c r="H76" s="113">
        <v>1</v>
      </c>
      <c r="I76" s="118" t="s">
        <v>18</v>
      </c>
      <c r="J76" s="122"/>
      <c r="K76" s="123"/>
      <c r="L76" s="123"/>
      <c r="M76" s="123"/>
      <c r="N76" s="124"/>
      <c r="O76" s="122"/>
      <c r="P76" s="123"/>
      <c r="Q76" s="123"/>
      <c r="R76" s="123"/>
      <c r="S76" s="124"/>
      <c r="T76" s="122"/>
      <c r="U76" s="123"/>
      <c r="V76" s="123"/>
      <c r="W76" s="123"/>
      <c r="X76" s="124"/>
      <c r="Y76" s="248"/>
      <c r="Z76" s="187"/>
      <c r="AA76" s="188"/>
      <c r="AB76" s="142"/>
      <c r="AC76" s="189"/>
      <c r="AD76" s="118">
        <v>3</v>
      </c>
      <c r="AE76" s="473">
        <v>6</v>
      </c>
      <c r="AF76" s="302">
        <v>9</v>
      </c>
      <c r="AG76" s="473"/>
      <c r="AH76" s="313">
        <v>2</v>
      </c>
      <c r="AI76" s="122"/>
      <c r="AJ76" s="190"/>
      <c r="AK76" s="123"/>
      <c r="AL76" s="195"/>
      <c r="AM76" s="124"/>
      <c r="AN76" s="36"/>
    </row>
    <row r="77" spans="1:47" ht="13.15">
      <c r="A77" s="119">
        <v>46</v>
      </c>
      <c r="B77" s="287" t="s">
        <v>88</v>
      </c>
      <c r="C77" s="254">
        <v>27</v>
      </c>
      <c r="D77" s="219">
        <v>21</v>
      </c>
      <c r="E77" s="250">
        <v>6</v>
      </c>
      <c r="F77" s="97">
        <v>48</v>
      </c>
      <c r="G77" s="308">
        <v>3</v>
      </c>
      <c r="H77" s="113">
        <v>1</v>
      </c>
      <c r="I77" s="118" t="s">
        <v>18</v>
      </c>
      <c r="J77" s="122"/>
      <c r="K77" s="123"/>
      <c r="L77" s="123"/>
      <c r="M77" s="123"/>
      <c r="N77" s="124"/>
      <c r="O77" s="122"/>
      <c r="P77" s="123"/>
      <c r="Q77" s="123"/>
      <c r="R77" s="123"/>
      <c r="S77" s="124"/>
      <c r="T77" s="122"/>
      <c r="U77" s="123"/>
      <c r="V77" s="123"/>
      <c r="W77" s="123"/>
      <c r="X77" s="124"/>
      <c r="Y77" s="122"/>
      <c r="Z77" s="123"/>
      <c r="AA77" s="123"/>
      <c r="AB77" s="123"/>
      <c r="AC77" s="124"/>
      <c r="AD77" s="347"/>
      <c r="AE77" s="187"/>
      <c r="AF77" s="347"/>
      <c r="AG77" s="347"/>
      <c r="AH77" s="189"/>
      <c r="AI77" s="118">
        <v>3</v>
      </c>
      <c r="AJ77" s="473">
        <v>6</v>
      </c>
      <c r="AK77" s="302">
        <v>18</v>
      </c>
      <c r="AL77" s="473"/>
      <c r="AM77" s="313">
        <v>3</v>
      </c>
      <c r="AN77" s="36"/>
    </row>
    <row r="78" spans="1:47" ht="13.15">
      <c r="A78" s="120">
        <v>47</v>
      </c>
      <c r="B78" s="287" t="s">
        <v>106</v>
      </c>
      <c r="C78" s="254">
        <v>18</v>
      </c>
      <c r="D78" s="219">
        <v>12</v>
      </c>
      <c r="E78" s="250">
        <v>6</v>
      </c>
      <c r="F78" s="93">
        <v>32</v>
      </c>
      <c r="G78" s="308">
        <v>2</v>
      </c>
      <c r="H78" s="113">
        <v>1</v>
      </c>
      <c r="I78" s="118" t="s">
        <v>18</v>
      </c>
      <c r="J78" s="122"/>
      <c r="K78" s="123"/>
      <c r="L78" s="123"/>
      <c r="M78" s="123"/>
      <c r="N78" s="124"/>
      <c r="O78" s="122"/>
      <c r="P78" s="123"/>
      <c r="Q78" s="123"/>
      <c r="R78" s="123"/>
      <c r="S78" s="124"/>
      <c r="T78" s="122"/>
      <c r="U78" s="123"/>
      <c r="V78" s="123"/>
      <c r="W78" s="123"/>
      <c r="X78" s="124"/>
      <c r="Y78" s="122"/>
      <c r="Z78" s="123"/>
      <c r="AA78" s="123"/>
      <c r="AB78" s="123"/>
      <c r="AC78" s="124"/>
      <c r="AD78" s="319"/>
      <c r="AE78" s="190"/>
      <c r="AF78" s="320"/>
      <c r="AG78" s="123"/>
      <c r="AH78" s="429"/>
      <c r="AI78" s="118">
        <v>3</v>
      </c>
      <c r="AJ78" s="473">
        <v>6</v>
      </c>
      <c r="AK78" s="302">
        <v>9</v>
      </c>
      <c r="AL78" s="473"/>
      <c r="AM78" s="313">
        <v>2</v>
      </c>
      <c r="AN78" s="36"/>
      <c r="AO78" s="56"/>
      <c r="AP78" s="56"/>
      <c r="AQ78" s="56"/>
      <c r="AR78" s="56"/>
      <c r="AS78" s="56"/>
      <c r="AT78" s="56"/>
      <c r="AU78" s="56"/>
    </row>
    <row r="79" spans="1:47" ht="13.15">
      <c r="A79" s="327">
        <v>48</v>
      </c>
      <c r="B79" s="287" t="s">
        <v>89</v>
      </c>
      <c r="C79" s="256">
        <v>18</v>
      </c>
      <c r="D79" s="219">
        <v>12</v>
      </c>
      <c r="E79" s="250">
        <v>6</v>
      </c>
      <c r="F79" s="97">
        <v>32</v>
      </c>
      <c r="G79" s="308">
        <v>2</v>
      </c>
      <c r="H79" s="113">
        <v>1</v>
      </c>
      <c r="I79" s="118" t="s">
        <v>18</v>
      </c>
      <c r="J79" s="122"/>
      <c r="K79" s="123"/>
      <c r="L79" s="123"/>
      <c r="M79" s="123"/>
      <c r="N79" s="124"/>
      <c r="O79" s="122"/>
      <c r="P79" s="123"/>
      <c r="Q79" s="123"/>
      <c r="R79" s="123"/>
      <c r="S79" s="124"/>
      <c r="T79" s="122"/>
      <c r="U79" s="123"/>
      <c r="V79" s="123"/>
      <c r="W79" s="123"/>
      <c r="X79" s="124"/>
      <c r="Y79" s="122"/>
      <c r="Z79" s="123"/>
      <c r="AA79" s="123"/>
      <c r="AB79" s="123"/>
      <c r="AC79" s="124"/>
      <c r="AD79" s="122"/>
      <c r="AE79" s="123"/>
      <c r="AF79" s="139"/>
      <c r="AG79" s="133"/>
      <c r="AH79" s="140"/>
      <c r="AI79" s="118">
        <v>3</v>
      </c>
      <c r="AJ79" s="473">
        <v>6</v>
      </c>
      <c r="AK79" s="302">
        <v>9</v>
      </c>
      <c r="AL79" s="473"/>
      <c r="AM79" s="313">
        <v>2</v>
      </c>
      <c r="AN79" s="36"/>
    </row>
    <row r="80" spans="1:47" ht="39.75" thickBot="1">
      <c r="A80" s="228">
        <v>49</v>
      </c>
      <c r="B80" s="86" t="s">
        <v>19</v>
      </c>
      <c r="C80" s="257">
        <v>72</v>
      </c>
      <c r="D80" s="247">
        <v>72</v>
      </c>
      <c r="E80" s="251">
        <v>0</v>
      </c>
      <c r="F80" s="98">
        <v>228</v>
      </c>
      <c r="G80" s="158">
        <v>12</v>
      </c>
      <c r="H80" s="111">
        <v>7</v>
      </c>
      <c r="I80" s="63" t="s">
        <v>18</v>
      </c>
      <c r="J80" s="125"/>
      <c r="K80" s="126"/>
      <c r="L80" s="126"/>
      <c r="M80" s="126"/>
      <c r="N80" s="127"/>
      <c r="O80" s="125"/>
      <c r="P80" s="126"/>
      <c r="Q80" s="126"/>
      <c r="R80" s="126"/>
      <c r="S80" s="127"/>
      <c r="T80" s="125"/>
      <c r="U80" s="126"/>
      <c r="V80" s="126"/>
      <c r="W80" s="126"/>
      <c r="X80" s="127"/>
      <c r="Y80" s="125"/>
      <c r="Z80" s="126"/>
      <c r="AA80" s="126"/>
      <c r="AB80" s="126"/>
      <c r="AC80" s="127"/>
      <c r="AD80" s="125"/>
      <c r="AE80" s="166"/>
      <c r="AF80" s="15">
        <v>36</v>
      </c>
      <c r="AG80" s="36"/>
      <c r="AH80" s="156">
        <v>5</v>
      </c>
      <c r="AI80" s="167"/>
      <c r="AJ80" s="166"/>
      <c r="AK80" s="117">
        <v>36</v>
      </c>
      <c r="AL80" s="33"/>
      <c r="AM80" s="157">
        <v>7</v>
      </c>
      <c r="AN80" s="36"/>
    </row>
    <row r="81" spans="1:47" ht="13.5" thickBot="1">
      <c r="A81" s="55" t="s">
        <v>17</v>
      </c>
      <c r="B81" s="22" t="s">
        <v>11</v>
      </c>
      <c r="C81" s="23"/>
      <c r="D81" s="22">
        <v>720</v>
      </c>
      <c r="E81" s="40"/>
      <c r="F81" s="23"/>
      <c r="G81" s="18">
        <v>24</v>
      </c>
      <c r="H81" s="18">
        <v>23</v>
      </c>
      <c r="I81" s="18" t="s">
        <v>18</v>
      </c>
      <c r="J81" s="19"/>
      <c r="K81" s="37"/>
      <c r="L81" s="19"/>
      <c r="M81" s="37"/>
      <c r="N81" s="18"/>
      <c r="O81" s="19"/>
      <c r="P81" s="37"/>
      <c r="Q81" s="19"/>
      <c r="R81" s="37"/>
      <c r="S81" s="18"/>
      <c r="T81" s="19"/>
      <c r="U81" s="37"/>
      <c r="V81" s="19"/>
      <c r="W81" s="37"/>
      <c r="X81" s="18"/>
      <c r="Y81" s="19"/>
      <c r="Z81" s="37"/>
      <c r="AA81" s="19"/>
      <c r="AB81" s="38"/>
      <c r="AC81" s="20"/>
      <c r="AD81" s="19"/>
      <c r="AE81" s="37"/>
      <c r="AF81" s="224">
        <v>360</v>
      </c>
      <c r="AG81" s="19"/>
      <c r="AH81" s="222">
        <v>12</v>
      </c>
      <c r="AI81" s="19"/>
      <c r="AJ81" s="37"/>
      <c r="AK81" s="224">
        <v>360</v>
      </c>
      <c r="AL81" s="38"/>
      <c r="AM81" s="225">
        <v>12</v>
      </c>
      <c r="AN81" s="36"/>
    </row>
    <row r="82" spans="1:47" ht="17.45" customHeight="1" thickBot="1">
      <c r="A82" s="180"/>
      <c r="B82" s="560" t="s">
        <v>15</v>
      </c>
      <c r="C82" s="612">
        <f>SUM(C6,C14,C65,C81)</f>
        <v>1350</v>
      </c>
      <c r="D82" s="522">
        <f>SUM(D6,D14,D65,D81)</f>
        <v>1692</v>
      </c>
      <c r="E82" s="245">
        <f>SUM(E81,E65,E14,E6)</f>
        <v>378</v>
      </c>
      <c r="F82" s="41">
        <f>SUM(F6,F14,F65,F81)</f>
        <v>2575</v>
      </c>
      <c r="G82" s="526">
        <f>SUM(N82,S82,X82,AC82,AH82,AM82)</f>
        <v>180</v>
      </c>
      <c r="H82" s="558">
        <f>SUM(H6,H14,H65,H81)</f>
        <v>91</v>
      </c>
      <c r="I82" s="560" t="s">
        <v>107</v>
      </c>
      <c r="J82" s="48">
        <f>SUM(J6,J14,J65)</f>
        <v>36</v>
      </c>
      <c r="K82" s="496">
        <f>SUM(K6,K14,K65)</f>
        <v>72</v>
      </c>
      <c r="L82" s="48">
        <f>SUM(L6,L14,L65)</f>
        <v>120</v>
      </c>
      <c r="M82" s="496">
        <f>SUM(M6,M14,M65)</f>
        <v>36</v>
      </c>
      <c r="N82" s="582">
        <f>SUM(N$6,N$14,N65,N81)</f>
        <v>30</v>
      </c>
      <c r="O82" s="48">
        <f>SUM(O6,O14,O65)</f>
        <v>33</v>
      </c>
      <c r="P82" s="496">
        <f>SUM(P6,P14,P65)</f>
        <v>66</v>
      </c>
      <c r="Q82" s="48">
        <f>SUM(Q6,Q14,Q65)</f>
        <v>144</v>
      </c>
      <c r="R82" s="496">
        <f>SUM(R6,R14,R65)</f>
        <v>12</v>
      </c>
      <c r="S82" s="582">
        <f>SUM(S$6,S$14,S65,S81)</f>
        <v>30</v>
      </c>
      <c r="T82" s="48">
        <f>SUM(T6,T14,T65)</f>
        <v>24</v>
      </c>
      <c r="U82" s="496">
        <f>SUM(U6,U14,U65)</f>
        <v>48</v>
      </c>
      <c r="V82" s="48">
        <f>SUM(V6,V14,V65)</f>
        <v>189</v>
      </c>
      <c r="W82" s="496">
        <f>SUM(W6,W14,W65)</f>
        <v>12</v>
      </c>
      <c r="X82" s="582">
        <f>SUM(X$6,X$14,X65,X81)</f>
        <v>30</v>
      </c>
      <c r="Y82" s="48">
        <f>SUM(Y6,Y14,Y65)</f>
        <v>27</v>
      </c>
      <c r="Z82" s="496">
        <f>SUM(Z6,Z14,Z65)</f>
        <v>54</v>
      </c>
      <c r="AA82" s="48">
        <f>SUM(AA6,AA14,AA65)</f>
        <v>186</v>
      </c>
      <c r="AB82" s="496">
        <f>SUM(AB6,AB14,AB65)</f>
        <v>12</v>
      </c>
      <c r="AC82" s="582">
        <f>SUM(AC$6,AC$14,AC65,AC81)</f>
        <v>30</v>
      </c>
      <c r="AD82" s="48">
        <f>SUM(AD6,AD14,AD65)</f>
        <v>15</v>
      </c>
      <c r="AE82" s="496">
        <f>SUM(AE6,AE14,AE65)</f>
        <v>30</v>
      </c>
      <c r="AF82" s="48">
        <f>SUM(AF6,AF14,AF65,AF81)</f>
        <v>459</v>
      </c>
      <c r="AG82" s="496">
        <f>SUM(AG6,AG14,AG65)</f>
        <v>9</v>
      </c>
      <c r="AH82" s="582">
        <f>SUM(AH$6,AH$14,AH65,AH81)</f>
        <v>30</v>
      </c>
      <c r="AI82" s="48">
        <f>SUM(AI6,AI14,AI65)</f>
        <v>9</v>
      </c>
      <c r="AJ82" s="496">
        <f>SUM(AJ6,AJ14,AJ65)</f>
        <v>18</v>
      </c>
      <c r="AK82" s="48">
        <f>SUM(AK6,AK14,AK65,AK81)</f>
        <v>450</v>
      </c>
      <c r="AL82" s="496">
        <f>SUM(AL6,AL14,AL65)</f>
        <v>9</v>
      </c>
      <c r="AM82" s="582">
        <f>SUM(AM$6,AM$14,AM65,AM81)</f>
        <v>30</v>
      </c>
      <c r="AN82" s="36"/>
    </row>
    <row r="83" spans="1:47" ht="16.25" customHeight="1" thickBot="1">
      <c r="A83" s="181"/>
      <c r="B83" s="561"/>
      <c r="C83" s="613"/>
      <c r="D83" s="523"/>
      <c r="E83" s="589">
        <f>SUM(E82,F82)</f>
        <v>2953</v>
      </c>
      <c r="F83" s="590"/>
      <c r="G83" s="527"/>
      <c r="H83" s="559"/>
      <c r="I83" s="562"/>
      <c r="J83" s="587">
        <f>SUM(J82:M82)</f>
        <v>264</v>
      </c>
      <c r="K83" s="587"/>
      <c r="L83" s="587"/>
      <c r="M83" s="588"/>
      <c r="N83" s="583"/>
      <c r="O83" s="606">
        <f>SUM(O82:R82)</f>
        <v>255</v>
      </c>
      <c r="P83" s="607"/>
      <c r="Q83" s="607"/>
      <c r="R83" s="608"/>
      <c r="S83" s="583"/>
      <c r="T83" s="580">
        <f>SUM(T82:W82)</f>
        <v>273</v>
      </c>
      <c r="U83" s="587"/>
      <c r="V83" s="587"/>
      <c r="W83" s="588"/>
      <c r="X83" s="583"/>
      <c r="Y83" s="580">
        <f>SUM(Y82:AB82)</f>
        <v>279</v>
      </c>
      <c r="Z83" s="587"/>
      <c r="AA83" s="587"/>
      <c r="AB83" s="588"/>
      <c r="AC83" s="583"/>
      <c r="AD83" s="580">
        <f>SUM(AD82:AG82)</f>
        <v>513</v>
      </c>
      <c r="AE83" s="587"/>
      <c r="AF83" s="587"/>
      <c r="AG83" s="588"/>
      <c r="AH83" s="583"/>
      <c r="AI83" s="580">
        <f>SUM(AI82:AK82)</f>
        <v>477</v>
      </c>
      <c r="AJ83" s="587"/>
      <c r="AK83" s="587"/>
      <c r="AL83" s="588"/>
      <c r="AM83" s="583"/>
      <c r="AN83" s="36"/>
    </row>
    <row r="84" spans="1:47" ht="15.6" customHeight="1" thickBot="1">
      <c r="A84" s="182"/>
      <c r="B84" s="562"/>
      <c r="C84" s="172"/>
      <c r="D84" s="601">
        <f>SUM(D82:F82)</f>
        <v>4645</v>
      </c>
      <c r="E84" s="601"/>
      <c r="F84" s="601"/>
      <c r="G84" s="174"/>
      <c r="H84" s="175"/>
      <c r="I84" s="186"/>
      <c r="J84" s="584" t="s">
        <v>108</v>
      </c>
      <c r="K84" s="585"/>
      <c r="L84" s="585"/>
      <c r="M84" s="586"/>
      <c r="N84" s="209"/>
      <c r="O84" s="584" t="s">
        <v>109</v>
      </c>
      <c r="P84" s="585"/>
      <c r="Q84" s="585"/>
      <c r="R84" s="586"/>
      <c r="S84" s="209"/>
      <c r="T84" s="584" t="s">
        <v>111</v>
      </c>
      <c r="U84" s="585"/>
      <c r="V84" s="585"/>
      <c r="W84" s="586"/>
      <c r="X84" s="209"/>
      <c r="Y84" s="584" t="s">
        <v>111</v>
      </c>
      <c r="Z84" s="585"/>
      <c r="AA84" s="585"/>
      <c r="AB84" s="586"/>
      <c r="AC84" s="209"/>
      <c r="AD84" s="584" t="s">
        <v>112</v>
      </c>
      <c r="AE84" s="585"/>
      <c r="AF84" s="585"/>
      <c r="AG84" s="586"/>
      <c r="AH84" s="209"/>
      <c r="AI84" s="584" t="s">
        <v>113</v>
      </c>
      <c r="AJ84" s="585"/>
      <c r="AK84" s="585"/>
      <c r="AL84" s="586"/>
      <c r="AM84" s="209"/>
      <c r="AN84" s="36"/>
    </row>
    <row r="85" spans="1:47" s="185" customFormat="1" ht="23.45" customHeight="1" thickBot="1">
      <c r="A85" s="183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</row>
    <row r="86" spans="1:47" s="184" customFormat="1" ht="17" customHeight="1">
      <c r="A86" s="183"/>
      <c r="C86" s="549" t="s">
        <v>37</v>
      </c>
      <c r="D86" s="550"/>
      <c r="E86" s="551"/>
    </row>
    <row r="87" spans="1:47" s="184" customFormat="1" ht="35.450000000000003" customHeight="1" thickBot="1">
      <c r="A87" s="183"/>
      <c r="C87" s="552" t="s">
        <v>38</v>
      </c>
      <c r="D87" s="553"/>
      <c r="E87" s="554"/>
    </row>
    <row r="88" spans="1:47" s="184" customFormat="1" ht="20" customHeight="1" thickBot="1">
      <c r="A88" s="183"/>
    </row>
    <row r="89" spans="1:47" s="184" customFormat="1" ht="21.6" customHeight="1">
      <c r="A89" s="183"/>
      <c r="B89" s="215" t="s">
        <v>45</v>
      </c>
    </row>
    <row r="90" spans="1:47" s="184" customFormat="1" ht="79.25" customHeight="1" thickBot="1">
      <c r="A90" s="183"/>
      <c r="B90" s="216" t="s">
        <v>48</v>
      </c>
    </row>
    <row r="91" spans="1:47" ht="13.5" thickBot="1">
      <c r="A91" s="75"/>
      <c r="B91" s="78"/>
      <c r="C91" s="73"/>
      <c r="D91" s="73"/>
      <c r="E91" s="73"/>
      <c r="F91" s="73"/>
      <c r="G91" s="73"/>
      <c r="H91" s="73"/>
      <c r="I91" s="73"/>
    </row>
    <row r="92" spans="1:47" ht="13.5" thickBot="1">
      <c r="A92" s="71"/>
      <c r="B92" s="555" t="s">
        <v>39</v>
      </c>
      <c r="C92" s="556"/>
      <c r="D92" s="556"/>
      <c r="E92" s="556"/>
      <c r="F92" s="556"/>
      <c r="G92" s="557"/>
      <c r="H92" s="168"/>
      <c r="I92" s="73"/>
    </row>
    <row r="93" spans="1:47" ht="13.5" thickBot="1">
      <c r="A93" s="71"/>
      <c r="B93" s="544" t="s">
        <v>40</v>
      </c>
      <c r="C93" s="544" t="s">
        <v>41</v>
      </c>
      <c r="D93" s="102"/>
      <c r="E93" s="103"/>
      <c r="F93" s="103"/>
      <c r="G93" s="104"/>
      <c r="H93" s="169"/>
      <c r="I93" s="73"/>
    </row>
    <row r="94" spans="1:47" ht="13.5" thickBot="1">
      <c r="A94" s="71"/>
      <c r="B94" s="545"/>
      <c r="C94" s="546"/>
      <c r="D94" s="102"/>
      <c r="E94" s="103"/>
      <c r="F94" s="103"/>
      <c r="G94" s="104"/>
      <c r="H94" s="169"/>
      <c r="I94" s="73"/>
    </row>
    <row r="95" spans="1:47" ht="13.5" thickBot="1">
      <c r="A95" s="71"/>
      <c r="B95" s="545"/>
      <c r="C95" s="544" t="s">
        <v>42</v>
      </c>
      <c r="D95" s="102"/>
      <c r="E95" s="103"/>
      <c r="F95" s="103"/>
      <c r="G95" s="104"/>
      <c r="H95" s="169"/>
      <c r="I95" s="73"/>
    </row>
    <row r="96" spans="1:47" ht="13.5" thickBot="1">
      <c r="A96" s="71"/>
      <c r="B96" s="546"/>
      <c r="C96" s="546"/>
      <c r="D96" s="102"/>
      <c r="E96" s="103"/>
      <c r="F96" s="103"/>
      <c r="G96" s="104"/>
      <c r="H96" s="169"/>
      <c r="I96" s="73"/>
    </row>
    <row r="97" spans="1:9" ht="13.5" thickBot="1">
      <c r="A97" s="75"/>
      <c r="B97" s="544" t="s">
        <v>43</v>
      </c>
      <c r="C97" s="544" t="s">
        <v>41</v>
      </c>
      <c r="D97" s="102"/>
      <c r="E97" s="103"/>
      <c r="F97" s="103"/>
      <c r="G97" s="104"/>
      <c r="H97" s="169"/>
      <c r="I97" s="73"/>
    </row>
    <row r="98" spans="1:9" ht="13.5" thickBot="1">
      <c r="A98" s="75"/>
      <c r="B98" s="545"/>
      <c r="C98" s="546"/>
      <c r="D98" s="102"/>
      <c r="E98" s="103"/>
      <c r="F98" s="103"/>
      <c r="G98" s="104"/>
      <c r="H98" s="169"/>
      <c r="I98" s="73"/>
    </row>
    <row r="99" spans="1:9" ht="13.15" thickBot="1">
      <c r="B99" s="545"/>
      <c r="C99" s="544" t="s">
        <v>42</v>
      </c>
      <c r="D99" s="102"/>
      <c r="E99" s="103"/>
      <c r="F99" s="103"/>
      <c r="G99" s="104"/>
      <c r="H99" s="169"/>
    </row>
    <row r="100" spans="1:9" ht="13.15" thickBot="1">
      <c r="B100" s="546"/>
      <c r="C100" s="546"/>
      <c r="D100" s="102"/>
      <c r="E100" s="103"/>
      <c r="F100" s="103"/>
      <c r="G100" s="104"/>
      <c r="H100" s="169"/>
    </row>
    <row r="108" spans="1:9" ht="12" customHeight="1"/>
  </sheetData>
  <mergeCells count="97">
    <mergeCell ref="B97:B100"/>
    <mergeCell ref="C97:C98"/>
    <mergeCell ref="C99:C100"/>
    <mergeCell ref="D84:F84"/>
    <mergeCell ref="J84:M84"/>
    <mergeCell ref="B93:B96"/>
    <mergeCell ref="C93:C94"/>
    <mergeCell ref="C87:E87"/>
    <mergeCell ref="B92:G92"/>
    <mergeCell ref="B82:B84"/>
    <mergeCell ref="C95:C96"/>
    <mergeCell ref="C86:E86"/>
    <mergeCell ref="C82:C83"/>
    <mergeCell ref="D82:D83"/>
    <mergeCell ref="AH61:AH62"/>
    <mergeCell ref="AD83:AG83"/>
    <mergeCell ref="I61:I62"/>
    <mergeCell ref="AD62:AG62"/>
    <mergeCell ref="AI62:AL62"/>
    <mergeCell ref="S61:S62"/>
    <mergeCell ref="N61:N62"/>
    <mergeCell ref="S82:S83"/>
    <mergeCell ref="AH82:AH83"/>
    <mergeCell ref="O83:R83"/>
    <mergeCell ref="Y63:AB63"/>
    <mergeCell ref="AI63:AL63"/>
    <mergeCell ref="T63:W63"/>
    <mergeCell ref="I3:I5"/>
    <mergeCell ref="J3:N3"/>
    <mergeCell ref="AD3:AH3"/>
    <mergeCell ref="O3:S3"/>
    <mergeCell ref="B61:B63"/>
    <mergeCell ref="AC61:AC62"/>
    <mergeCell ref="D63:F63"/>
    <mergeCell ref="H3:H5"/>
    <mergeCell ref="C61:C62"/>
    <mergeCell ref="J4:K4"/>
    <mergeCell ref="L4:M4"/>
    <mergeCell ref="D61:D62"/>
    <mergeCell ref="E62:F62"/>
    <mergeCell ref="J62:M62"/>
    <mergeCell ref="Y62:AB62"/>
    <mergeCell ref="O62:R62"/>
    <mergeCell ref="AM61:AM62"/>
    <mergeCell ref="X61:X62"/>
    <mergeCell ref="O12:P12"/>
    <mergeCell ref="Q4:R4"/>
    <mergeCell ref="S4:S5"/>
    <mergeCell ref="AA4:AB4"/>
    <mergeCell ref="AC4:AC5"/>
    <mergeCell ref="Y4:Z4"/>
    <mergeCell ref="AI8:AM13"/>
    <mergeCell ref="AD8:AH13"/>
    <mergeCell ref="V4:W4"/>
    <mergeCell ref="X4:X5"/>
    <mergeCell ref="AH4:AH5"/>
    <mergeCell ref="AD4:AE4"/>
    <mergeCell ref="AF4:AG4"/>
    <mergeCell ref="T62:W62"/>
    <mergeCell ref="A1:AM2"/>
    <mergeCell ref="A3:A5"/>
    <mergeCell ref="B3:B5"/>
    <mergeCell ref="D3:D5"/>
    <mergeCell ref="E3:E5"/>
    <mergeCell ref="Y3:AC3"/>
    <mergeCell ref="F3:F5"/>
    <mergeCell ref="G3:G5"/>
    <mergeCell ref="AI3:AM3"/>
    <mergeCell ref="AM4:AM5"/>
    <mergeCell ref="AI4:AJ4"/>
    <mergeCell ref="N4:N5"/>
    <mergeCell ref="O4:P4"/>
    <mergeCell ref="AK4:AL4"/>
    <mergeCell ref="T3:X3"/>
    <mergeCell ref="T4:U4"/>
    <mergeCell ref="H61:H62"/>
    <mergeCell ref="G82:G83"/>
    <mergeCell ref="G61:G62"/>
    <mergeCell ref="AC82:AC83"/>
    <mergeCell ref="E83:F83"/>
    <mergeCell ref="H82:H83"/>
    <mergeCell ref="AM82:AM83"/>
    <mergeCell ref="O63:R63"/>
    <mergeCell ref="I82:I83"/>
    <mergeCell ref="O84:R84"/>
    <mergeCell ref="T83:W83"/>
    <mergeCell ref="Y83:AB83"/>
    <mergeCell ref="AI83:AL83"/>
    <mergeCell ref="T84:W84"/>
    <mergeCell ref="X82:X83"/>
    <mergeCell ref="AD63:AG63"/>
    <mergeCell ref="N82:N83"/>
    <mergeCell ref="J63:M63"/>
    <mergeCell ref="J83:M83"/>
    <mergeCell ref="AI84:AL84"/>
    <mergeCell ref="Y84:AB84"/>
    <mergeCell ref="AD84:AG84"/>
  </mergeCells>
  <phoneticPr fontId="3" type="noConversion"/>
  <pageMargins left="0.75" right="0.75" top="1" bottom="1" header="0.5" footer="0.5"/>
  <pageSetup paperSize="9" scale="56" fitToWidth="0" fitToHeight="0" orientation="landscape" r:id="rId1"/>
  <headerFooter alignWithMargins="0"/>
  <rowBreaks count="1" manualBreakCount="1">
    <brk id="4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stacjonarne</vt:lpstr>
      <vt:lpstr>niestacjonarne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Zakrzewski;Dorota Marczuk</dc:creator>
  <cp:lastModifiedBy>kacperwsge@outlook.com</cp:lastModifiedBy>
  <cp:lastPrinted>2019-06-26T13:23:36Z</cp:lastPrinted>
  <dcterms:created xsi:type="dcterms:W3CDTF">2011-11-03T09:26:04Z</dcterms:created>
  <dcterms:modified xsi:type="dcterms:W3CDTF">2020-07-23T03:01:23Z</dcterms:modified>
</cp:coreProperties>
</file>