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95" windowHeight="10995"/>
  </bookViews>
  <sheets>
    <sheet name="niestacjonarne" sheetId="3" r:id="rId1"/>
  </sheets>
  <definedNames>
    <definedName name="_xlnm.Print_Area" localSheetId="0">niestacjonarne!$A$1:$AM$107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91" i="3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H91"/>
  <c r="G91"/>
  <c r="F91"/>
  <c r="E91"/>
  <c r="D91"/>
  <c r="C91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H55"/>
  <c r="G55"/>
  <c r="F55"/>
  <c r="E55"/>
  <c r="D55"/>
  <c r="C55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J37"/>
  <c r="K37"/>
  <c r="H37"/>
  <c r="G37"/>
  <c r="F37"/>
  <c r="E37"/>
  <c r="D37"/>
  <c r="C37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H13"/>
  <c r="G13"/>
  <c r="F13"/>
  <c r="E13"/>
  <c r="D13"/>
  <c r="C13"/>
  <c r="AM6"/>
  <c r="AL6"/>
  <c r="AL105" s="1"/>
  <c r="AK6"/>
  <c r="AK105" s="1"/>
  <c r="AJ6"/>
  <c r="AI6"/>
  <c r="AH6"/>
  <c r="AH105" s="1"/>
  <c r="AG6"/>
  <c r="AF6"/>
  <c r="AE6"/>
  <c r="AD6"/>
  <c r="AC6"/>
  <c r="AC105" s="1"/>
  <c r="AB6"/>
  <c r="AA6"/>
  <c r="Z6"/>
  <c r="Z105" s="1"/>
  <c r="Y6"/>
  <c r="X6"/>
  <c r="W6"/>
  <c r="V6"/>
  <c r="V87" s="1"/>
  <c r="U6"/>
  <c r="U105" s="1"/>
  <c r="T6"/>
  <c r="S6"/>
  <c r="R6"/>
  <c r="R105" s="1"/>
  <c r="Q6"/>
  <c r="Q105" s="1"/>
  <c r="P6"/>
  <c r="O6"/>
  <c r="N6"/>
  <c r="N105" s="1"/>
  <c r="M6"/>
  <c r="L6"/>
  <c r="K6"/>
  <c r="J6"/>
  <c r="H6"/>
  <c r="G6"/>
  <c r="F6"/>
  <c r="E6"/>
  <c r="E51" s="1"/>
  <c r="D6"/>
  <c r="C6"/>
  <c r="P105" l="1"/>
  <c r="AJ105"/>
  <c r="H69"/>
  <c r="AC69"/>
  <c r="AK87"/>
  <c r="F87"/>
  <c r="K87"/>
  <c r="O87"/>
  <c r="O88" s="1"/>
  <c r="S105"/>
  <c r="W87"/>
  <c r="AA87"/>
  <c r="AE87"/>
  <c r="AI87"/>
  <c r="AM51"/>
  <c r="V105"/>
  <c r="C87"/>
  <c r="G51"/>
  <c r="L51"/>
  <c r="P87"/>
  <c r="T87"/>
  <c r="X69"/>
  <c r="AB87"/>
  <c r="AF69"/>
  <c r="AJ87"/>
  <c r="D87"/>
  <c r="Q69"/>
  <c r="Y69"/>
  <c r="AG69"/>
  <c r="N87"/>
  <c r="AD51"/>
  <c r="AH87"/>
  <c r="S51"/>
  <c r="AE51"/>
  <c r="S87"/>
  <c r="F105"/>
  <c r="X87"/>
  <c r="C105"/>
  <c r="L105"/>
  <c r="AA105"/>
  <c r="M87"/>
  <c r="U87"/>
  <c r="D105"/>
  <c r="M105"/>
  <c r="W105"/>
  <c r="AG105"/>
  <c r="AM105"/>
  <c r="O51"/>
  <c r="AM87"/>
  <c r="K105"/>
  <c r="AE105"/>
  <c r="AA69"/>
  <c r="G105"/>
  <c r="AF105"/>
  <c r="AC87"/>
  <c r="H105"/>
  <c r="AB105"/>
  <c r="E87"/>
  <c r="J87"/>
  <c r="R87"/>
  <c r="Z87"/>
  <c r="AL87"/>
  <c r="D69"/>
  <c r="AK69"/>
  <c r="Q87"/>
  <c r="E105"/>
  <c r="J105"/>
  <c r="O105"/>
  <c r="O106" s="1"/>
  <c r="T105"/>
  <c r="T106" s="1"/>
  <c r="Y105"/>
  <c r="AD105"/>
  <c r="AI105"/>
  <c r="AI106" s="1"/>
  <c r="X105"/>
  <c r="C69"/>
  <c r="L69"/>
  <c r="L87"/>
  <c r="AF87"/>
  <c r="H51"/>
  <c r="U51"/>
  <c r="Y51"/>
  <c r="AK51"/>
  <c r="F51"/>
  <c r="E52" s="1"/>
  <c r="P51"/>
  <c r="AF51"/>
  <c r="X51"/>
  <c r="U69"/>
  <c r="F69"/>
  <c r="M69"/>
  <c r="AB69"/>
  <c r="H87"/>
  <c r="AG87"/>
  <c r="C51"/>
  <c r="T69"/>
  <c r="G87"/>
  <c r="D51"/>
  <c r="Q51"/>
  <c r="AG51"/>
  <c r="K51"/>
  <c r="N51"/>
  <c r="R51"/>
  <c r="V51"/>
  <c r="Z51"/>
  <c r="AH51"/>
  <c r="AL51"/>
  <c r="J51"/>
  <c r="T51"/>
  <c r="AI51"/>
  <c r="E69"/>
  <c r="J69"/>
  <c r="N69"/>
  <c r="R69"/>
  <c r="V69"/>
  <c r="Z69"/>
  <c r="AD69"/>
  <c r="AH69"/>
  <c r="AL69"/>
  <c r="G69"/>
  <c r="Y87"/>
  <c r="AD87"/>
  <c r="AB51"/>
  <c r="P69"/>
  <c r="AJ69"/>
  <c r="M51"/>
  <c r="AC51"/>
  <c r="W51"/>
  <c r="AA51"/>
  <c r="AJ51"/>
  <c r="K69"/>
  <c r="O69"/>
  <c r="S69"/>
  <c r="W69"/>
  <c r="AE69"/>
  <c r="AI69"/>
  <c r="AM69"/>
  <c r="Y106" l="1"/>
  <c r="AI88"/>
  <c r="AI52"/>
  <c r="E88"/>
  <c r="T88"/>
  <c r="J88"/>
  <c r="E106"/>
  <c r="D89"/>
  <c r="D107"/>
  <c r="Y88"/>
  <c r="T52"/>
  <c r="J52"/>
  <c r="T70"/>
  <c r="AD106"/>
  <c r="J106"/>
  <c r="AI70"/>
  <c r="E70"/>
  <c r="D71" s="1"/>
  <c r="O52"/>
  <c r="Y70"/>
  <c r="O70"/>
  <c r="AD52"/>
  <c r="Y52"/>
  <c r="AD70"/>
  <c r="AD88"/>
  <c r="D53"/>
  <c r="J70"/>
</calcChain>
</file>

<file path=xl/sharedStrings.xml><?xml version="1.0" encoding="utf-8"?>
<sst xmlns="http://schemas.openxmlformats.org/spreadsheetml/2006/main" count="278" uniqueCount="128">
  <si>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</si>
  <si>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</si>
  <si>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</si>
  <si>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</si>
  <si>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</si>
  <si>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</si>
  <si>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</si>
  <si>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</si>
  <si>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</si>
  <si>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</si>
  <si>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</si>
  <si>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PRAKTYKI ZAWODOWE</t>
  </si>
  <si>
    <t>liczba godzin zajęć dydaktycznych wymagających bezpośredniego udziału nauczycieli akademickich i studentów</t>
  </si>
  <si>
    <t>PRZEDMIOTY PODSTAWOWE</t>
  </si>
  <si>
    <t xml:space="preserve">OGÓŁEM </t>
  </si>
  <si>
    <t>B.</t>
  </si>
  <si>
    <t>D.</t>
  </si>
  <si>
    <t>ZO</t>
  </si>
  <si>
    <t>SEMINARIUM DYPLOMOWE
(w tym przygotowanie pracy dyplomowej i prezentacji do egzaminu dyplomowego)</t>
  </si>
  <si>
    <t>Semestr V</t>
  </si>
  <si>
    <t>Semestr VI</t>
  </si>
  <si>
    <t>C1.</t>
  </si>
  <si>
    <t>C2.</t>
  </si>
  <si>
    <t>e-learning
(e-l)</t>
  </si>
  <si>
    <t>liczba godzin pracy własnej studenta
(bez e-l)</t>
  </si>
  <si>
    <t>Bezpośr.</t>
  </si>
  <si>
    <t>e-l</t>
  </si>
  <si>
    <t>ZO;E</t>
  </si>
  <si>
    <t>Podstawy prawoznawstwa</t>
  </si>
  <si>
    <t>E</t>
  </si>
  <si>
    <t>Podstawy socjologii i metod badań socjologicznych</t>
  </si>
  <si>
    <t>Logika prawnicza</t>
  </si>
  <si>
    <t>Prawo rzymskie publiczne</t>
  </si>
  <si>
    <t>Prawo administracyjne</t>
  </si>
  <si>
    <t>Podstawy psychologii</t>
  </si>
  <si>
    <t>Postępowanie administracyjne</t>
  </si>
  <si>
    <t>Publiczne prawo gospodarcze</t>
  </si>
  <si>
    <t>Prawo cywilne z umowami w administracji</t>
  </si>
  <si>
    <t>Finanse publiczne i prawo finansowe</t>
  </si>
  <si>
    <t>Instytucje i źródła prawa UE</t>
  </si>
  <si>
    <t>Język obcy</t>
  </si>
  <si>
    <t>Statystyka z demografią</t>
  </si>
  <si>
    <t>Techniki negocjacji i mediacji w administracji</t>
  </si>
  <si>
    <t>Zamówienia publiczne</t>
  </si>
  <si>
    <t>Prawo konkurencji i ochrony konkurencji</t>
  </si>
  <si>
    <t>Organizacja administracji skarbowej w Polsce</t>
  </si>
  <si>
    <t>Etyka urzędnicza</t>
  </si>
  <si>
    <t>Prawo o stowarzyszeniach i fundacjach</t>
  </si>
  <si>
    <t>Konstytucyjny system organów państwowych</t>
  </si>
  <si>
    <t>Nauka o państwie i prawie</t>
  </si>
  <si>
    <t xml:space="preserve">Ochrona własności intelektualnej </t>
  </si>
  <si>
    <t>Technologie informacyjne</t>
  </si>
  <si>
    <t>Proseminarium</t>
  </si>
  <si>
    <t>Legislacja w administracji</t>
  </si>
  <si>
    <t>C3.</t>
  </si>
  <si>
    <t>C4.</t>
  </si>
  <si>
    <t>Dyscyplina finansów publicznych</t>
  </si>
  <si>
    <t>Finanse lokalne</t>
  </si>
  <si>
    <t>Fundusze strukturalne</t>
  </si>
  <si>
    <t>Partnerstwo publiczno-prywatne</t>
  </si>
  <si>
    <t>Prawo ubezpieczeń społecznych</t>
  </si>
  <si>
    <t>Prawo rodzinne i opiekuńcze</t>
  </si>
  <si>
    <t>Działalność pożytku publicznego</t>
  </si>
  <si>
    <t>Administracja służby zdrowia</t>
  </si>
  <si>
    <t>Administracja oświaty i kultury</t>
  </si>
  <si>
    <t>Prawo urzędnicze</t>
  </si>
  <si>
    <t>Prawo podatkowe w działalności gospodarczej</t>
  </si>
  <si>
    <t>Zarządzanie projektami</t>
  </si>
  <si>
    <t>Społeczna odpowiedzialność biznesu</t>
  </si>
  <si>
    <t>Pomoc publiczna i pozyskiwanie środków</t>
  </si>
  <si>
    <t>Archiwistyka</t>
  </si>
  <si>
    <t>Negocjacje, mediacje i arbitraż gospodareczy</t>
  </si>
  <si>
    <t>Polityka społeczna Polski i UE</t>
  </si>
  <si>
    <t>Podstawy pracy socjalnej</t>
  </si>
  <si>
    <t>Ustrój i prawo samorządowe</t>
  </si>
  <si>
    <t>Kontrola i audyt w administracji</t>
  </si>
  <si>
    <t>Prawo międzynarodowe gospodarcze</t>
  </si>
  <si>
    <t>Problemy narodowościowe w Europie</t>
  </si>
  <si>
    <t>System ochrony praw człowieka</t>
  </si>
  <si>
    <t>Prawo dewizowe</t>
  </si>
  <si>
    <t>Kontrola skarbowa i podatkowa</t>
  </si>
  <si>
    <t>Tryb odwoławczy w decyzjach podatkowych</t>
  </si>
  <si>
    <t>Prawo karne skarbowe</t>
  </si>
  <si>
    <t>Prawo celne i polityka celna</t>
  </si>
  <si>
    <t>Postępowanie karne skarbowe</t>
  </si>
  <si>
    <t>Prawo i ustrój aparatu fiskalnego państwa</t>
  </si>
  <si>
    <t>Prawo podatkowe</t>
  </si>
  <si>
    <t>Międzynarodowe umowy w sprawach celnych i unijne standardy celne</t>
  </si>
  <si>
    <t>Ustrój organów celnych w Polsce i UE</t>
  </si>
  <si>
    <t xml:space="preserve">Zarządzanie kapitałem ludzkim i rozwój zasobów ludzkich  </t>
  </si>
  <si>
    <t>Regulacja sektorowa w prawie polskim</t>
  </si>
  <si>
    <t>Ochrona praw konsumenta</t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</si>
  <si>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</si>
  <si>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</si>
  <si>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</si>
  <si>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</si>
  <si>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</si>
  <si>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</si>
  <si>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</si>
  <si>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ZO, </t>
    </r>
    <r>
      <rPr>
        <b/>
        <sz val="10"/>
        <rFont val="Garamond"/>
        <family val="1"/>
        <charset val="238"/>
      </rPr>
      <t>E</t>
    </r>
  </si>
  <si>
    <r>
      <t>ZO,</t>
    </r>
    <r>
      <rPr>
        <b/>
        <sz val="10"/>
        <rFont val="Garamond"/>
        <family val="1"/>
        <charset val="238"/>
      </rPr>
      <t>E</t>
    </r>
  </si>
  <si>
    <t>Historia i nauka o administracji</t>
  </si>
  <si>
    <t>Podstawy mikroekonomii i makroekonomii</t>
  </si>
  <si>
    <t>moduły zajęć powiązane z praktycznym przygotowaniem zawodowym, którym przypisano punkty ECTS w wymiarze większym niż 50% liczby punktów ECTS</t>
  </si>
  <si>
    <t>w tym prakt. ECTS</t>
  </si>
  <si>
    <t>liczba godzin (bezpośrednie+e-learning)</t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</si>
  <si>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administracja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praktyczny</t>
    </r>
  </si>
  <si>
    <t>zajęcia warsztatowe lub projektowe</t>
  </si>
  <si>
    <r>
      <rPr>
        <sz val="10"/>
        <rFont val="Garamond"/>
        <family val="1"/>
        <charset val="238"/>
      </rPr>
      <t xml:space="preserve">ZO, </t>
    </r>
    <r>
      <rPr>
        <b/>
        <sz val="10"/>
        <rFont val="Garamond"/>
        <family val="1"/>
        <charset val="238"/>
      </rPr>
      <t>E</t>
    </r>
  </si>
  <si>
    <t xml:space="preserve">9ZO, 3E </t>
  </si>
  <si>
    <t>3ZO, 5E</t>
  </si>
  <si>
    <t>6ZO,  3E</t>
  </si>
  <si>
    <t>6ZO</t>
  </si>
  <si>
    <t>Podstawy organizacji i zarządzania w administracji publicznej z elementami prawa pracy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</si>
  <si>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</si>
  <si>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</si>
  <si>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t>ZO,E</t>
  </si>
  <si>
    <t>5ZO</t>
  </si>
  <si>
    <t xml:space="preserve">8ZO, 4E </t>
  </si>
  <si>
    <t xml:space="preserve">37ZO, 15E </t>
  </si>
  <si>
    <t>Prawnokarna ochrona obrotu gospodarczego</t>
  </si>
  <si>
    <t>Digitalizacja urzędu</t>
  </si>
  <si>
    <t>Zarządzanie procesem obsługi inwestora w administracji publicznej</t>
  </si>
  <si>
    <t>Zarządzanie relacjami z klientem z wykorzystaniem systemu CRM</t>
  </si>
  <si>
    <t>ZAKRES STUDIÓW I:
Finanse i administracja publiczna</t>
  </si>
  <si>
    <t>ZAKRES STUDIÓW II:
Administracja celna i skarbowa</t>
  </si>
  <si>
    <t>ZAKRES STUDIÓW III:
Administracja biznesu</t>
  </si>
  <si>
    <t>ZAKRES STUDIÓW IV:
Administracja usług społecznych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</si>
</sst>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"/>
      <family val="2"/>
      <charset val="238"/>
    </font>
    <font>
      <b/>
      <i/>
      <sz val="11"/>
      <name val="Garamond"/>
      <family val="1"/>
      <charset val="238"/>
    </font>
    <font>
      <sz val="10"/>
      <name val="Times New Roman"/>
      <family val="1"/>
      <charset val="238"/>
    </font>
    <font>
      <b/>
      <sz val="9"/>
      <name val="Garamond"/>
      <family val="1"/>
      <charset val="238"/>
    </font>
    <font>
      <sz val="9"/>
      <name val="Garamond"/>
      <family val="1"/>
      <charset val="238"/>
    </font>
    <font>
      <sz val="16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2" fillId="0" borderId="0"/>
  </cellStyleXfs>
  <cellXfs count="3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3" fillId="0" borderId="0" xfId="0" applyFont="1"/>
    <xf numFmtId="1" fontId="8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0" xfId="0" applyFont="1"/>
    <xf numFmtId="1" fontId="3" fillId="6" borderId="17" xfId="2" applyNumberFormat="1" applyFont="1" applyFill="1" applyBorder="1" applyAlignment="1">
      <alignment horizontal="center" vertical="center" wrapText="1"/>
    </xf>
    <xf numFmtId="1" fontId="6" fillId="7" borderId="18" xfId="2" applyNumberFormat="1" applyFont="1" applyFill="1" applyBorder="1" applyAlignment="1">
      <alignment horizontal="center" vertical="center" wrapText="1"/>
    </xf>
    <xf numFmtId="1" fontId="6" fillId="3" borderId="10" xfId="2" applyNumberFormat="1" applyFont="1" applyFill="1" applyBorder="1" applyAlignment="1">
      <alignment horizontal="center" vertical="center" wrapText="1"/>
    </xf>
    <xf numFmtId="1" fontId="6" fillId="7" borderId="17" xfId="2" applyNumberFormat="1" applyFont="1" applyFill="1" applyBorder="1" applyAlignment="1">
      <alignment horizontal="center" vertical="center" wrapText="1"/>
    </xf>
    <xf numFmtId="1" fontId="6" fillId="7" borderId="23" xfId="2" applyNumberFormat="1" applyFont="1" applyFill="1" applyBorder="1" applyAlignment="1">
      <alignment horizontal="center" vertical="center" wrapText="1"/>
    </xf>
    <xf numFmtId="0" fontId="3" fillId="6" borderId="19" xfId="2" applyFont="1" applyFill="1" applyBorder="1" applyAlignment="1">
      <alignment horizontal="center" vertical="center" wrapText="1"/>
    </xf>
    <xf numFmtId="1" fontId="6" fillId="7" borderId="19" xfId="2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justify"/>
    </xf>
    <xf numFmtId="0" fontId="7" fillId="0" borderId="17" xfId="0" applyFont="1" applyBorder="1" applyAlignment="1">
      <alignment horizontal="justify"/>
    </xf>
    <xf numFmtId="0" fontId="3" fillId="6" borderId="17" xfId="2" applyFont="1" applyFill="1" applyBorder="1" applyAlignment="1">
      <alignment horizontal="center" vertical="center" wrapText="1"/>
    </xf>
    <xf numFmtId="0" fontId="3" fillId="6" borderId="25" xfId="2" applyFont="1" applyFill="1" applyBorder="1" applyAlignment="1">
      <alignment horizontal="center" vertical="center" wrapText="1"/>
    </xf>
    <xf numFmtId="0" fontId="6" fillId="7" borderId="19" xfId="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7" borderId="10" xfId="2" applyNumberFormat="1" applyFont="1" applyFill="1" applyBorder="1" applyAlignment="1">
      <alignment horizontal="center" vertical="center" wrapText="1"/>
    </xf>
    <xf numFmtId="0" fontId="6" fillId="7" borderId="17" xfId="2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3" fillId="6" borderId="23" xfId="2" applyFont="1" applyFill="1" applyBorder="1" applyAlignment="1">
      <alignment horizontal="center" vertical="center" wrapText="1"/>
    </xf>
    <xf numFmtId="0" fontId="6" fillId="7" borderId="10" xfId="2" applyFont="1" applyFill="1" applyBorder="1" applyAlignment="1">
      <alignment horizontal="center" vertical="center" wrapText="1"/>
    </xf>
    <xf numFmtId="1" fontId="6" fillId="3" borderId="17" xfId="2" applyNumberFormat="1" applyFont="1" applyFill="1" applyBorder="1" applyAlignment="1">
      <alignment horizontal="center" vertical="center" wrapText="1"/>
    </xf>
    <xf numFmtId="1" fontId="6" fillId="3" borderId="19" xfId="2" applyNumberFormat="1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vertical="center" wrapText="1"/>
    </xf>
    <xf numFmtId="0" fontId="17" fillId="3" borderId="35" xfId="0" applyFont="1" applyFill="1" applyBorder="1" applyAlignment="1">
      <alignment vertical="center" wrapText="1"/>
    </xf>
    <xf numFmtId="0" fontId="17" fillId="3" borderId="43" xfId="0" applyFont="1" applyFill="1" applyBorder="1" applyAlignment="1">
      <alignment vertical="center" wrapText="1"/>
    </xf>
    <xf numFmtId="1" fontId="6" fillId="3" borderId="22" xfId="2" applyNumberFormat="1" applyFont="1" applyFill="1" applyBorder="1" applyAlignment="1">
      <alignment horizontal="center" vertical="center" wrapText="1"/>
    </xf>
    <xf numFmtId="1" fontId="3" fillId="8" borderId="18" xfId="2" applyNumberFormat="1" applyFont="1" applyFill="1" applyBorder="1" applyAlignment="1">
      <alignment horizontal="center" vertical="center" wrapText="1"/>
    </xf>
    <xf numFmtId="1" fontId="3" fillId="8" borderId="17" xfId="2" applyNumberFormat="1" applyFont="1" applyFill="1" applyBorder="1" applyAlignment="1">
      <alignment horizontal="center" vertical="center" wrapText="1"/>
    </xf>
    <xf numFmtId="1" fontId="3" fillId="8" borderId="23" xfId="2" applyNumberFormat="1" applyFont="1" applyFill="1" applyBorder="1" applyAlignment="1">
      <alignment horizontal="center" vertical="center" wrapText="1"/>
    </xf>
    <xf numFmtId="0" fontId="3" fillId="8" borderId="19" xfId="2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/>
    </xf>
    <xf numFmtId="0" fontId="3" fillId="8" borderId="23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17" xfId="2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wrapText="1"/>
    </xf>
    <xf numFmtId="0" fontId="18" fillId="9" borderId="0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3" fillId="0" borderId="29" xfId="0" applyFont="1" applyBorder="1"/>
    <xf numFmtId="0" fontId="13" fillId="0" borderId="53" xfId="0" applyFont="1" applyBorder="1"/>
    <xf numFmtId="0" fontId="13" fillId="0" borderId="5" xfId="0" applyFont="1" applyBorder="1"/>
    <xf numFmtId="0" fontId="6" fillId="0" borderId="22" xfId="0" applyFont="1" applyBorder="1" applyAlignment="1">
      <alignment horizontal="center" vertical="center"/>
    </xf>
    <xf numFmtId="0" fontId="15" fillId="11" borderId="0" xfId="0" applyFont="1" applyFill="1" applyBorder="1" applyAlignment="1">
      <alignment horizontal="center"/>
    </xf>
    <xf numFmtId="0" fontId="16" fillId="11" borderId="0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/>
    </xf>
    <xf numFmtId="0" fontId="3" fillId="13" borderId="25" xfId="2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36" xfId="0" applyFont="1" applyFill="1" applyBorder="1" applyAlignment="1">
      <alignment horizontal="center" vertical="center"/>
    </xf>
    <xf numFmtId="0" fontId="3" fillId="13" borderId="25" xfId="2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1" fontId="11" fillId="12" borderId="18" xfId="2" applyNumberFormat="1" applyFont="1" applyFill="1" applyBorder="1" applyAlignment="1">
      <alignment horizontal="center" vertical="center" wrapText="1"/>
    </xf>
    <xf numFmtId="1" fontId="11" fillId="12" borderId="23" xfId="2" applyNumberFormat="1" applyFont="1" applyFill="1" applyBorder="1" applyAlignment="1">
      <alignment horizontal="center" vertical="center" wrapText="1"/>
    </xf>
    <xf numFmtId="1" fontId="11" fillId="12" borderId="17" xfId="2" applyNumberFormat="1" applyFont="1" applyFill="1" applyBorder="1" applyAlignment="1">
      <alignment horizontal="center" vertical="center" wrapText="1"/>
    </xf>
    <xf numFmtId="1" fontId="11" fillId="12" borderId="16" xfId="2" applyNumberFormat="1" applyFont="1" applyFill="1" applyBorder="1" applyAlignment="1">
      <alignment horizontal="center" vertical="center" wrapText="1"/>
    </xf>
    <xf numFmtId="1" fontId="11" fillId="12" borderId="15" xfId="2" applyNumberFormat="1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/>
    </xf>
    <xf numFmtId="0" fontId="8" fillId="15" borderId="29" xfId="0" applyFont="1" applyFill="1" applyBorder="1" applyAlignment="1">
      <alignment horizontal="center"/>
    </xf>
    <xf numFmtId="0" fontId="8" fillId="15" borderId="25" xfId="2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0" fontId="8" fillId="15" borderId="18" xfId="2" applyFont="1" applyFill="1" applyBorder="1" applyAlignment="1">
      <alignment horizontal="center" vertical="center" wrapText="1"/>
    </xf>
    <xf numFmtId="0" fontId="8" fillId="15" borderId="17" xfId="2" applyFont="1" applyFill="1" applyBorder="1" applyAlignment="1">
      <alignment horizontal="center" vertical="center" wrapText="1"/>
    </xf>
    <xf numFmtId="1" fontId="14" fillId="15" borderId="7" xfId="0" applyNumberFormat="1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/>
    </xf>
    <xf numFmtId="0" fontId="6" fillId="18" borderId="44" xfId="0" applyFont="1" applyFill="1" applyBorder="1" applyAlignment="1">
      <alignment vertical="center" wrapText="1"/>
    </xf>
    <xf numFmtId="0" fontId="6" fillId="18" borderId="0" xfId="0" applyFont="1" applyFill="1" applyBorder="1" applyAlignment="1">
      <alignment vertical="center" wrapText="1"/>
    </xf>
    <xf numFmtId="0" fontId="6" fillId="18" borderId="45" xfId="0" applyFont="1" applyFill="1" applyBorder="1" applyAlignment="1">
      <alignment vertical="center" wrapText="1"/>
    </xf>
    <xf numFmtId="0" fontId="6" fillId="18" borderId="36" xfId="0" applyFont="1" applyFill="1" applyBorder="1" applyAlignment="1">
      <alignment vertical="center" wrapText="1"/>
    </xf>
    <xf numFmtId="0" fontId="6" fillId="18" borderId="46" xfId="0" applyFont="1" applyFill="1" applyBorder="1" applyAlignment="1">
      <alignment vertical="center" wrapText="1"/>
    </xf>
    <xf numFmtId="0" fontId="6" fillId="18" borderId="47" xfId="0" applyFont="1" applyFill="1" applyBorder="1" applyAlignment="1">
      <alignment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44" xfId="0" applyFont="1" applyFill="1" applyBorder="1" applyAlignment="1">
      <alignment vertical="center"/>
    </xf>
    <xf numFmtId="0" fontId="6" fillId="18" borderId="0" xfId="0" applyFont="1" applyFill="1" applyBorder="1" applyAlignment="1">
      <alignment vertical="center"/>
    </xf>
    <xf numFmtId="0" fontId="6" fillId="18" borderId="45" xfId="0" applyFont="1" applyFill="1" applyBorder="1" applyAlignment="1">
      <alignment vertical="center"/>
    </xf>
    <xf numFmtId="0" fontId="6" fillId="18" borderId="5" xfId="0" applyFont="1" applyFill="1" applyBorder="1" applyAlignment="1">
      <alignment horizontal="center" vertical="center"/>
    </xf>
    <xf numFmtId="0" fontId="6" fillId="18" borderId="15" xfId="0" applyFont="1" applyFill="1" applyBorder="1" applyAlignment="1">
      <alignment vertical="center" wrapText="1"/>
    </xf>
    <xf numFmtId="0" fontId="6" fillId="18" borderId="27" xfId="0" applyFont="1" applyFill="1" applyBorder="1" applyAlignment="1">
      <alignment vertical="center" wrapText="1"/>
    </xf>
    <xf numFmtId="0" fontId="6" fillId="18" borderId="50" xfId="0" applyFont="1" applyFill="1" applyBorder="1" applyAlignment="1">
      <alignment vertical="center" wrapText="1"/>
    </xf>
    <xf numFmtId="0" fontId="6" fillId="10" borderId="29" xfId="0" applyFont="1" applyFill="1" applyBorder="1" applyAlignment="1">
      <alignment horizontal="center" vertical="center"/>
    </xf>
    <xf numFmtId="0" fontId="6" fillId="18" borderId="52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3" borderId="17" xfId="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18" borderId="41" xfId="0" applyFont="1" applyFill="1" applyBorder="1" applyAlignment="1">
      <alignment vertical="center" wrapText="1"/>
    </xf>
    <xf numFmtId="0" fontId="6" fillId="18" borderId="42" xfId="0" applyFont="1" applyFill="1" applyBorder="1" applyAlignment="1">
      <alignment vertical="center" wrapText="1"/>
    </xf>
    <xf numFmtId="0" fontId="6" fillId="18" borderId="48" xfId="0" applyFont="1" applyFill="1" applyBorder="1" applyAlignment="1">
      <alignment vertical="center" wrapText="1"/>
    </xf>
    <xf numFmtId="0" fontId="8" fillId="15" borderId="17" xfId="0" applyFont="1" applyFill="1" applyBorder="1" applyAlignment="1">
      <alignment horizontal="center"/>
    </xf>
    <xf numFmtId="0" fontId="6" fillId="18" borderId="54" xfId="0" applyFont="1" applyFill="1" applyBorder="1" applyAlignment="1">
      <alignment vertical="center" wrapText="1"/>
    </xf>
    <xf numFmtId="0" fontId="6" fillId="18" borderId="55" xfId="0" applyFont="1" applyFill="1" applyBorder="1" applyAlignment="1">
      <alignment vertical="center" wrapText="1"/>
    </xf>
    <xf numFmtId="0" fontId="6" fillId="18" borderId="56" xfId="0" applyFont="1" applyFill="1" applyBorder="1" applyAlignment="1">
      <alignment vertical="center" wrapText="1"/>
    </xf>
    <xf numFmtId="0" fontId="7" fillId="9" borderId="17" xfId="0" applyFont="1" applyFill="1" applyBorder="1" applyAlignment="1">
      <alignment horizontal="left" vertical="center" wrapText="1"/>
    </xf>
    <xf numFmtId="0" fontId="7" fillId="9" borderId="26" xfId="0" applyFont="1" applyFill="1" applyBorder="1" applyAlignment="1">
      <alignment horizontal="left" vertical="center" wrapText="1"/>
    </xf>
    <xf numFmtId="0" fontId="7" fillId="9" borderId="17" xfId="0" applyFont="1" applyFill="1" applyBorder="1" applyAlignment="1">
      <alignment horizontal="justify"/>
    </xf>
    <xf numFmtId="0" fontId="6" fillId="18" borderId="5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3" borderId="18" xfId="2" applyFont="1" applyFill="1" applyBorder="1" applyAlignment="1">
      <alignment horizontal="left" vertical="center" wrapText="1"/>
    </xf>
    <xf numFmtId="1" fontId="11" fillId="19" borderId="21" xfId="2" applyNumberFormat="1" applyFont="1" applyFill="1" applyBorder="1" applyAlignment="1">
      <alignment horizontal="center" vertical="center" wrapText="1"/>
    </xf>
    <xf numFmtId="1" fontId="8" fillId="20" borderId="30" xfId="2" applyNumberFormat="1" applyFont="1" applyFill="1" applyBorder="1" applyAlignment="1">
      <alignment horizontal="center" vertical="center" wrapText="1"/>
    </xf>
    <xf numFmtId="1" fontId="3" fillId="21" borderId="16" xfId="2" applyNumberFormat="1" applyFont="1" applyFill="1" applyBorder="1" applyAlignment="1">
      <alignment horizontal="center" vertical="center" wrapText="1"/>
    </xf>
    <xf numFmtId="1" fontId="6" fillId="3" borderId="18" xfId="2" applyNumberFormat="1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3" borderId="17" xfId="2" applyFont="1" applyFill="1" applyBorder="1" applyAlignment="1">
      <alignment horizontal="left" vertical="center" wrapText="1"/>
    </xf>
    <xf numFmtId="1" fontId="8" fillId="20" borderId="11" xfId="2" applyNumberFormat="1" applyFont="1" applyFill="1" applyBorder="1" applyAlignment="1">
      <alignment horizontal="center" vertical="center" wrapText="1"/>
    </xf>
    <xf numFmtId="0" fontId="6" fillId="18" borderId="59" xfId="0" applyFont="1" applyFill="1" applyBorder="1" applyAlignment="1">
      <alignment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6" fillId="0" borderId="17" xfId="2" applyFont="1" applyBorder="1" applyAlignment="1">
      <alignment horizontal="left" vertical="center" wrapText="1"/>
    </xf>
    <xf numFmtId="0" fontId="6" fillId="18" borderId="57" xfId="0" applyFont="1" applyFill="1" applyBorder="1" applyAlignment="1">
      <alignment vertical="center" wrapText="1"/>
    </xf>
    <xf numFmtId="0" fontId="6" fillId="0" borderId="23" xfId="2" applyFont="1" applyBorder="1" applyAlignment="1">
      <alignment horizontal="left" vertical="center" wrapText="1"/>
    </xf>
    <xf numFmtId="1" fontId="6" fillId="3" borderId="23" xfId="2" applyNumberFormat="1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left" vertical="center" wrapText="1"/>
    </xf>
    <xf numFmtId="0" fontId="3" fillId="21" borderId="37" xfId="2" applyFont="1" applyFill="1" applyBorder="1" applyAlignment="1">
      <alignment horizontal="center" vertical="center" wrapText="1"/>
    </xf>
    <xf numFmtId="0" fontId="6" fillId="18" borderId="38" xfId="0" applyFont="1" applyFill="1" applyBorder="1" applyAlignment="1">
      <alignment vertical="center" wrapText="1"/>
    </xf>
    <xf numFmtId="0" fontId="6" fillId="18" borderId="24" xfId="0" applyFont="1" applyFill="1" applyBorder="1" applyAlignment="1">
      <alignment vertical="center" wrapText="1"/>
    </xf>
    <xf numFmtId="0" fontId="6" fillId="18" borderId="5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3" fillId="21" borderId="25" xfId="2" applyFont="1" applyFill="1" applyBorder="1" applyAlignment="1">
      <alignment horizontal="center" vertical="center" wrapText="1"/>
    </xf>
    <xf numFmtId="0" fontId="3" fillId="21" borderId="20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vertical="center" wrapText="1"/>
    </xf>
    <xf numFmtId="0" fontId="6" fillId="18" borderId="4" xfId="0" applyFont="1" applyFill="1" applyBorder="1" applyAlignment="1">
      <alignment horizontal="center" vertical="center"/>
    </xf>
    <xf numFmtId="0" fontId="11" fillId="18" borderId="5" xfId="0" applyFont="1" applyFill="1" applyBorder="1" applyAlignment="1">
      <alignment horizontal="center"/>
    </xf>
    <xf numFmtId="0" fontId="13" fillId="18" borderId="29" xfId="0" applyFont="1" applyFill="1" applyBorder="1"/>
    <xf numFmtId="0" fontId="3" fillId="18" borderId="6" xfId="0" applyFont="1" applyFill="1" applyBorder="1" applyAlignment="1">
      <alignment horizontal="center" vertical="center"/>
    </xf>
    <xf numFmtId="0" fontId="13" fillId="18" borderId="5" xfId="0" applyFont="1" applyFill="1" applyBorder="1"/>
    <xf numFmtId="1" fontId="12" fillId="3" borderId="13" xfId="0" applyNumberFormat="1" applyFont="1" applyFill="1" applyBorder="1" applyAlignment="1">
      <alignment horizontal="center" vertical="center"/>
    </xf>
    <xf numFmtId="1" fontId="14" fillId="11" borderId="7" xfId="0" applyNumberFormat="1" applyFont="1" applyFill="1" applyBorder="1" applyAlignment="1">
      <alignment horizontal="center" vertical="center"/>
    </xf>
    <xf numFmtId="0" fontId="6" fillId="18" borderId="37" xfId="0" applyFont="1" applyFill="1" applyBorder="1" applyAlignment="1">
      <alignment horizontal="center" vertical="center" wrapText="1"/>
    </xf>
    <xf numFmtId="0" fontId="11" fillId="12" borderId="19" xfId="2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1" fontId="3" fillId="2" borderId="60" xfId="0" applyNumberFormat="1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/>
    </xf>
    <xf numFmtId="0" fontId="6" fillId="14" borderId="53" xfId="0" applyFont="1" applyFill="1" applyBorder="1" applyAlignment="1">
      <alignment horizontal="center" vertical="center"/>
    </xf>
    <xf numFmtId="0" fontId="3" fillId="13" borderId="62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 wrapText="1"/>
    </xf>
    <xf numFmtId="0" fontId="6" fillId="18" borderId="61" xfId="0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1" fontId="8" fillId="2" borderId="28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/>
    </xf>
    <xf numFmtId="0" fontId="3" fillId="13" borderId="53" xfId="0" applyFont="1" applyFill="1" applyBorder="1" applyAlignment="1">
      <alignment horizontal="center" vertical="center"/>
    </xf>
    <xf numFmtId="0" fontId="6" fillId="18" borderId="30" xfId="0" applyFont="1" applyFill="1" applyBorder="1" applyAlignment="1">
      <alignment vertical="center" wrapText="1"/>
    </xf>
    <xf numFmtId="0" fontId="6" fillId="18" borderId="21" xfId="0" applyFont="1" applyFill="1" applyBorder="1" applyAlignment="1">
      <alignment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6" fillId="14" borderId="60" xfId="0" applyFont="1" applyFill="1" applyBorder="1" applyAlignment="1">
      <alignment horizontal="center" vertical="center" wrapText="1"/>
    </xf>
    <xf numFmtId="0" fontId="13" fillId="18" borderId="44" xfId="0" applyFont="1" applyFill="1" applyBorder="1" applyAlignment="1"/>
    <xf numFmtId="0" fontId="13" fillId="18" borderId="0" xfId="0" applyFont="1" applyFill="1" applyBorder="1" applyAlignment="1"/>
    <xf numFmtId="0" fontId="13" fillId="18" borderId="45" xfId="0" applyFont="1" applyFill="1" applyBorder="1" applyAlignment="1"/>
    <xf numFmtId="0" fontId="13" fillId="18" borderId="15" xfId="0" applyFont="1" applyFill="1" applyBorder="1" applyAlignment="1"/>
    <xf numFmtId="0" fontId="13" fillId="18" borderId="27" xfId="0" applyFont="1" applyFill="1" applyBorder="1" applyAlignment="1"/>
    <xf numFmtId="0" fontId="13" fillId="18" borderId="50" xfId="0" applyFont="1" applyFill="1" applyBorder="1" applyAlignment="1"/>
    <xf numFmtId="0" fontId="6" fillId="18" borderId="15" xfId="0" applyFont="1" applyFill="1" applyBorder="1" applyAlignment="1">
      <alignment vertical="center"/>
    </xf>
    <xf numFmtId="0" fontId="6" fillId="18" borderId="27" xfId="0" applyFont="1" applyFill="1" applyBorder="1" applyAlignment="1">
      <alignment vertical="center"/>
    </xf>
    <xf numFmtId="0" fontId="6" fillId="18" borderId="50" xfId="0" applyFont="1" applyFill="1" applyBorder="1" applyAlignment="1">
      <alignment vertical="center"/>
    </xf>
    <xf numFmtId="0" fontId="13" fillId="18" borderId="36" xfId="0" applyFont="1" applyFill="1" applyBorder="1" applyAlignment="1"/>
    <xf numFmtId="0" fontId="13" fillId="18" borderId="46" xfId="0" applyFont="1" applyFill="1" applyBorder="1" applyAlignment="1"/>
    <xf numFmtId="0" fontId="13" fillId="18" borderId="47" xfId="0" applyFont="1" applyFill="1" applyBorder="1" applyAlignment="1"/>
    <xf numFmtId="0" fontId="13" fillId="18" borderId="0" xfId="0" applyFont="1" applyFill="1" applyAlignment="1"/>
    <xf numFmtId="0" fontId="6" fillId="0" borderId="19" xfId="0" applyFont="1" applyBorder="1" applyAlignment="1">
      <alignment horizontal="center" vertical="center"/>
    </xf>
    <xf numFmtId="0" fontId="13" fillId="0" borderId="55" xfId="0" applyFont="1" applyBorder="1"/>
    <xf numFmtId="0" fontId="20" fillId="0" borderId="0" xfId="0" applyFont="1"/>
    <xf numFmtId="0" fontId="6" fillId="14" borderId="4" xfId="0" applyFont="1" applyFill="1" applyBorder="1" applyAlignment="1">
      <alignment horizontal="center" vertical="center"/>
    </xf>
    <xf numFmtId="0" fontId="13" fillId="0" borderId="0" xfId="0" applyFont="1" applyBorder="1"/>
    <xf numFmtId="0" fontId="12" fillId="9" borderId="17" xfId="0" applyFont="1" applyFill="1" applyBorder="1" applyAlignment="1">
      <alignment horizontal="left" vertical="center" wrapText="1"/>
    </xf>
    <xf numFmtId="0" fontId="12" fillId="9" borderId="26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1" fontId="12" fillId="13" borderId="55" xfId="0" applyNumberFormat="1" applyFont="1" applyFill="1" applyBorder="1" applyAlignment="1">
      <alignment horizontal="center" vertical="center"/>
    </xf>
    <xf numFmtId="0" fontId="12" fillId="13" borderId="42" xfId="0" applyFont="1" applyFill="1" applyBorder="1" applyAlignment="1">
      <alignment horizontal="center" vertical="center"/>
    </xf>
    <xf numFmtId="0" fontId="6" fillId="18" borderId="54" xfId="0" applyFont="1" applyFill="1" applyBorder="1" applyAlignment="1">
      <alignment horizontal="center" vertical="center" wrapText="1"/>
    </xf>
    <xf numFmtId="0" fontId="6" fillId="18" borderId="55" xfId="0" applyFont="1" applyFill="1" applyBorder="1" applyAlignment="1">
      <alignment horizontal="center" vertical="center" wrapText="1"/>
    </xf>
    <xf numFmtId="0" fontId="6" fillId="18" borderId="56" xfId="0" applyFont="1" applyFill="1" applyBorder="1" applyAlignment="1">
      <alignment horizontal="center" vertical="center" wrapText="1"/>
    </xf>
    <xf numFmtId="0" fontId="6" fillId="18" borderId="44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45" xfId="0" applyFont="1" applyFill="1" applyBorder="1" applyAlignment="1">
      <alignment horizontal="center" vertical="center" wrapText="1"/>
    </xf>
    <xf numFmtId="0" fontId="6" fillId="18" borderId="41" xfId="0" applyFont="1" applyFill="1" applyBorder="1" applyAlignment="1">
      <alignment horizontal="center" vertical="center" wrapText="1"/>
    </xf>
    <xf numFmtId="0" fontId="6" fillId="18" borderId="42" xfId="0" applyFont="1" applyFill="1" applyBorder="1" applyAlignment="1">
      <alignment horizontal="center" vertical="center" wrapText="1"/>
    </xf>
    <xf numFmtId="0" fontId="6" fillId="18" borderId="48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/>
    </xf>
    <xf numFmtId="0" fontId="8" fillId="17" borderId="35" xfId="0" applyFont="1" applyFill="1" applyBorder="1" applyAlignment="1">
      <alignment horizontal="center" vertical="center"/>
    </xf>
    <xf numFmtId="0" fontId="8" fillId="17" borderId="43" xfId="0" applyFont="1" applyFill="1" applyBorder="1" applyAlignment="1">
      <alignment horizontal="center" vertical="center"/>
    </xf>
    <xf numFmtId="1" fontId="12" fillId="3" borderId="35" xfId="0" applyNumberFormat="1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6" fillId="18" borderId="5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43" xfId="0" applyFont="1" applyFill="1" applyBorder="1" applyAlignment="1">
      <alignment horizontal="center" vertical="center" wrapText="1"/>
    </xf>
    <xf numFmtId="0" fontId="3" fillId="17" borderId="54" xfId="0" applyFont="1" applyFill="1" applyBorder="1" applyAlignment="1">
      <alignment horizontal="center" vertical="center" wrapText="1"/>
    </xf>
    <xf numFmtId="0" fontId="3" fillId="17" borderId="41" xfId="0" applyFont="1" applyFill="1" applyBorder="1" applyAlignment="1">
      <alignment horizontal="center" vertical="center" wrapText="1"/>
    </xf>
    <xf numFmtId="1" fontId="4" fillId="14" borderId="7" xfId="0" applyNumberFormat="1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1" fontId="4" fillId="13" borderId="49" xfId="0" applyNumberFormat="1" applyFont="1" applyFill="1" applyBorder="1" applyAlignment="1">
      <alignment horizontal="center" vertical="center"/>
    </xf>
    <xf numFmtId="0" fontId="4" fillId="13" borderId="51" xfId="0" applyFont="1" applyFill="1" applyBorder="1" applyAlignment="1">
      <alignment horizontal="center" vertical="center"/>
    </xf>
    <xf numFmtId="0" fontId="4" fillId="13" borderId="39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1" fontId="14" fillId="12" borderId="49" xfId="0" applyNumberFormat="1" applyFont="1" applyFill="1" applyBorder="1" applyAlignment="1">
      <alignment horizontal="center" vertical="center"/>
    </xf>
    <xf numFmtId="1" fontId="14" fillId="12" borderId="39" xfId="0" applyNumberFormat="1" applyFont="1" applyFill="1" applyBorder="1" applyAlignment="1">
      <alignment horizontal="center" vertical="center"/>
    </xf>
    <xf numFmtId="1" fontId="12" fillId="16" borderId="12" xfId="0" applyNumberFormat="1" applyFont="1" applyFill="1" applyBorder="1" applyAlignment="1">
      <alignment horizontal="center" vertical="center"/>
    </xf>
    <xf numFmtId="0" fontId="12" fillId="16" borderId="43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5" borderId="56" xfId="0" applyFont="1" applyFill="1" applyBorder="1" applyAlignment="1">
      <alignment horizontal="center" vertical="center" wrapText="1"/>
    </xf>
    <xf numFmtId="1" fontId="12" fillId="12" borderId="49" xfId="0" applyNumberFormat="1" applyFont="1" applyFill="1" applyBorder="1" applyAlignment="1">
      <alignment horizontal="center" vertical="center"/>
    </xf>
    <xf numFmtId="1" fontId="12" fillId="12" borderId="39" xfId="0" applyNumberFormat="1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1" fontId="14" fillId="22" borderId="49" xfId="0" applyNumberFormat="1" applyFont="1" applyFill="1" applyBorder="1" applyAlignment="1">
      <alignment horizontal="center" vertical="center"/>
    </xf>
    <xf numFmtId="1" fontId="14" fillId="22" borderId="39" xfId="0" applyNumberFormat="1" applyFont="1" applyFill="1" applyBorder="1" applyAlignment="1">
      <alignment horizontal="center" vertical="center"/>
    </xf>
    <xf numFmtId="1" fontId="12" fillId="6" borderId="49" xfId="0" applyNumberFormat="1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6" fillId="18" borderId="30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0" fontId="6" fillId="18" borderId="21" xfId="0" applyFont="1" applyFill="1" applyBorder="1" applyAlignment="1">
      <alignment horizontal="center" vertical="center"/>
    </xf>
    <xf numFmtId="0" fontId="6" fillId="18" borderId="61" xfId="0" applyFont="1" applyFill="1" applyBorder="1" applyAlignment="1">
      <alignment horizontal="center" vertical="center"/>
    </xf>
    <xf numFmtId="0" fontId="6" fillId="18" borderId="46" xfId="0" applyFont="1" applyFill="1" applyBorder="1" applyAlignment="1">
      <alignment horizontal="center" vertical="center"/>
    </xf>
    <xf numFmtId="0" fontId="6" fillId="18" borderId="59" xfId="0" applyFont="1" applyFill="1" applyBorder="1" applyAlignment="1">
      <alignment horizontal="center" vertical="center"/>
    </xf>
    <xf numFmtId="1" fontId="12" fillId="8" borderId="49" xfId="0" applyNumberFormat="1" applyFont="1" applyFill="1" applyBorder="1" applyAlignment="1">
      <alignment horizontal="center" vertical="center"/>
    </xf>
    <xf numFmtId="1" fontId="12" fillId="8" borderId="51" xfId="0" applyNumberFormat="1" applyFont="1" applyFill="1" applyBorder="1" applyAlignment="1">
      <alignment horizontal="center" vertical="center"/>
    </xf>
    <xf numFmtId="1" fontId="12" fillId="8" borderId="39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CCFFCC"/>
      <color rgb="FF99FF99"/>
      <color rgb="FF66FFFF"/>
      <color rgb="FFCCCCFF"/>
      <color rgb="FFFFCCFF"/>
      <color rgb="FFCCCC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3"/>
  <sheetViews>
    <sheetView tabSelected="1" view="pageBreakPreview" topLeftCell="A82" zoomScale="110" zoomScaleNormal="70" zoomScaleSheetLayoutView="110" workbookViewId="0">
      <selection activeCell="B91" sqref="B91"/>
    </sheetView>
  </sheetViews>
  <sheetFormatPr defaultColWidth="8.86328125" defaultRowHeight="13.9"/>
  <cols>
    <col min="1" max="1" width="5.73046875" style="35" customWidth="1"/>
    <col min="2" max="2" width="68.73046875" style="245" customWidth="1"/>
    <col min="3" max="3" width="13.265625" style="25" customWidth="1"/>
    <col min="4" max="4" width="13.86328125" style="25" customWidth="1"/>
    <col min="5" max="6" width="8.86328125" style="25"/>
    <col min="7" max="8" width="9.59765625" style="25" customWidth="1"/>
    <col min="9" max="9" width="8" style="25" customWidth="1"/>
    <col min="10" max="10" width="8.265625" style="25" customWidth="1"/>
    <col min="11" max="11" width="3.86328125" style="25" customWidth="1"/>
    <col min="12" max="12" width="8.265625" style="25" customWidth="1"/>
    <col min="13" max="13" width="3.86328125" style="25" customWidth="1"/>
    <col min="14" max="14" width="6.73046875" style="25" customWidth="1"/>
    <col min="15" max="15" width="8.265625" style="25" customWidth="1"/>
    <col min="16" max="16" width="3.86328125" style="25" customWidth="1"/>
    <col min="17" max="17" width="8.265625" style="25" customWidth="1"/>
    <col min="18" max="18" width="3.86328125" style="25" customWidth="1"/>
    <col min="19" max="19" width="6.73046875" style="25" customWidth="1"/>
    <col min="20" max="20" width="8.265625" style="25" customWidth="1"/>
    <col min="21" max="21" width="3.86328125" style="25" customWidth="1"/>
    <col min="22" max="22" width="8.265625" style="25" customWidth="1"/>
    <col min="23" max="23" width="3.86328125" style="25" customWidth="1"/>
    <col min="24" max="24" width="6.73046875" style="25" customWidth="1"/>
    <col min="25" max="25" width="8.265625" style="25" customWidth="1"/>
    <col min="26" max="26" width="3.86328125" style="25" customWidth="1"/>
    <col min="27" max="27" width="8.265625" style="25" customWidth="1"/>
    <col min="28" max="28" width="3.86328125" style="25" customWidth="1"/>
    <col min="29" max="29" width="6.73046875" style="25" customWidth="1"/>
    <col min="30" max="30" width="8.265625" style="25" customWidth="1"/>
    <col min="31" max="31" width="3.86328125" style="25" customWidth="1"/>
    <col min="32" max="32" width="8.265625" style="25" customWidth="1"/>
    <col min="33" max="33" width="3.86328125" style="25" customWidth="1"/>
    <col min="34" max="34" width="6.73046875" style="25" customWidth="1"/>
    <col min="35" max="35" width="8.265625" style="25" customWidth="1"/>
    <col min="36" max="36" width="3.86328125" style="25" customWidth="1"/>
    <col min="37" max="37" width="8.265625" style="25" customWidth="1"/>
    <col min="38" max="38" width="3.86328125" style="25" customWidth="1"/>
    <col min="39" max="39" width="6.73046875" style="25" customWidth="1"/>
    <col min="40" max="16384" width="8.86328125" style="25"/>
  </cols>
  <sheetData>
    <row r="1" spans="1:39" ht="12.75">
      <c r="A1" s="312" t="s">
        <v>106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4"/>
    </row>
    <row r="2" spans="1:39" ht="118.15" customHeight="1" thickBot="1">
      <c r="A2" s="315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7"/>
    </row>
    <row r="3" spans="1:39" ht="16.149999999999999" customHeight="1" thickBot="1">
      <c r="A3" s="250" t="s">
        <v>0</v>
      </c>
      <c r="B3" s="318" t="s">
        <v>3</v>
      </c>
      <c r="C3" s="250" t="s">
        <v>105</v>
      </c>
      <c r="D3" s="250" t="s">
        <v>12</v>
      </c>
      <c r="E3" s="250" t="s">
        <v>23</v>
      </c>
      <c r="F3" s="250" t="s">
        <v>24</v>
      </c>
      <c r="G3" s="250" t="s">
        <v>1</v>
      </c>
      <c r="H3" s="321" t="s">
        <v>104</v>
      </c>
      <c r="I3" s="250" t="s">
        <v>27</v>
      </c>
      <c r="J3" s="277" t="s">
        <v>4</v>
      </c>
      <c r="K3" s="278"/>
      <c r="L3" s="278"/>
      <c r="M3" s="278"/>
      <c r="N3" s="279"/>
      <c r="O3" s="277" t="s">
        <v>5</v>
      </c>
      <c r="P3" s="278"/>
      <c r="Q3" s="278"/>
      <c r="R3" s="278"/>
      <c r="S3" s="279"/>
      <c r="T3" s="277" t="s">
        <v>6</v>
      </c>
      <c r="U3" s="278"/>
      <c r="V3" s="278"/>
      <c r="W3" s="278"/>
      <c r="X3" s="279"/>
      <c r="Y3" s="277" t="s">
        <v>7</v>
      </c>
      <c r="Z3" s="278"/>
      <c r="AA3" s="278"/>
      <c r="AB3" s="278"/>
      <c r="AC3" s="279"/>
      <c r="AD3" s="277" t="s">
        <v>19</v>
      </c>
      <c r="AE3" s="278"/>
      <c r="AF3" s="278"/>
      <c r="AG3" s="278"/>
      <c r="AH3" s="279"/>
      <c r="AI3" s="277" t="s">
        <v>20</v>
      </c>
      <c r="AJ3" s="278"/>
      <c r="AK3" s="278"/>
      <c r="AL3" s="278"/>
      <c r="AM3" s="279"/>
    </row>
    <row r="4" spans="1:39" ht="15.75" thickBot="1">
      <c r="A4" s="251"/>
      <c r="B4" s="319"/>
      <c r="C4" s="251"/>
      <c r="D4" s="251"/>
      <c r="E4" s="251"/>
      <c r="F4" s="251"/>
      <c r="G4" s="251"/>
      <c r="H4" s="322"/>
      <c r="I4" s="251"/>
      <c r="J4" s="271" t="s">
        <v>9</v>
      </c>
      <c r="K4" s="272"/>
      <c r="L4" s="271" t="s">
        <v>10</v>
      </c>
      <c r="M4" s="272"/>
      <c r="N4" s="275" t="s">
        <v>1</v>
      </c>
      <c r="O4" s="271" t="s">
        <v>9</v>
      </c>
      <c r="P4" s="272"/>
      <c r="Q4" s="271" t="s">
        <v>10</v>
      </c>
      <c r="R4" s="272"/>
      <c r="S4" s="275" t="s">
        <v>1</v>
      </c>
      <c r="T4" s="271" t="s">
        <v>9</v>
      </c>
      <c r="U4" s="272"/>
      <c r="V4" s="271" t="s">
        <v>10</v>
      </c>
      <c r="W4" s="272"/>
      <c r="X4" s="275" t="s">
        <v>1</v>
      </c>
      <c r="Y4" s="271" t="s">
        <v>9</v>
      </c>
      <c r="Z4" s="272"/>
      <c r="AA4" s="271" t="s">
        <v>10</v>
      </c>
      <c r="AB4" s="272"/>
      <c r="AC4" s="275" t="s">
        <v>1</v>
      </c>
      <c r="AD4" s="271" t="s">
        <v>9</v>
      </c>
      <c r="AE4" s="272"/>
      <c r="AF4" s="271" t="s">
        <v>10</v>
      </c>
      <c r="AG4" s="272"/>
      <c r="AH4" s="275" t="s">
        <v>1</v>
      </c>
      <c r="AI4" s="271" t="s">
        <v>9</v>
      </c>
      <c r="AJ4" s="272"/>
      <c r="AK4" s="271" t="s">
        <v>10</v>
      </c>
      <c r="AL4" s="272"/>
      <c r="AM4" s="275" t="s">
        <v>1</v>
      </c>
    </row>
    <row r="5" spans="1:39" ht="89.45" customHeight="1" thickBot="1">
      <c r="A5" s="252"/>
      <c r="B5" s="320"/>
      <c r="C5" s="252"/>
      <c r="D5" s="252"/>
      <c r="E5" s="252"/>
      <c r="F5" s="252"/>
      <c r="G5" s="252"/>
      <c r="H5" s="323"/>
      <c r="I5" s="252"/>
      <c r="J5" s="32" t="s">
        <v>25</v>
      </c>
      <c r="K5" s="19" t="s">
        <v>26</v>
      </c>
      <c r="L5" s="32" t="s">
        <v>25</v>
      </c>
      <c r="M5" s="19" t="s">
        <v>26</v>
      </c>
      <c r="N5" s="276"/>
      <c r="O5" s="32" t="s">
        <v>25</v>
      </c>
      <c r="P5" s="19" t="s">
        <v>26</v>
      </c>
      <c r="Q5" s="32" t="s">
        <v>25</v>
      </c>
      <c r="R5" s="19" t="s">
        <v>26</v>
      </c>
      <c r="S5" s="276"/>
      <c r="T5" s="32" t="s">
        <v>25</v>
      </c>
      <c r="U5" s="19" t="s">
        <v>26</v>
      </c>
      <c r="V5" s="32" t="s">
        <v>25</v>
      </c>
      <c r="W5" s="19" t="s">
        <v>26</v>
      </c>
      <c r="X5" s="276"/>
      <c r="Y5" s="32" t="s">
        <v>25</v>
      </c>
      <c r="Z5" s="19" t="s">
        <v>26</v>
      </c>
      <c r="AA5" s="32" t="s">
        <v>25</v>
      </c>
      <c r="AB5" s="19" t="s">
        <v>26</v>
      </c>
      <c r="AC5" s="276"/>
      <c r="AD5" s="32" t="s">
        <v>25</v>
      </c>
      <c r="AE5" s="19" t="s">
        <v>26</v>
      </c>
      <c r="AF5" s="32" t="s">
        <v>25</v>
      </c>
      <c r="AG5" s="19" t="s">
        <v>26</v>
      </c>
      <c r="AH5" s="276"/>
      <c r="AI5" s="32" t="s">
        <v>25</v>
      </c>
      <c r="AJ5" s="19" t="s">
        <v>26</v>
      </c>
      <c r="AK5" s="32" t="s">
        <v>25</v>
      </c>
      <c r="AL5" s="19" t="s">
        <v>26</v>
      </c>
      <c r="AM5" s="276"/>
    </row>
    <row r="6" spans="1:39" ht="13.5" thickBot="1">
      <c r="A6" s="1" t="s">
        <v>2</v>
      </c>
      <c r="B6" s="166" t="s">
        <v>13</v>
      </c>
      <c r="C6" s="3">
        <f>SUM(C7:C12)</f>
        <v>216</v>
      </c>
      <c r="D6" s="2">
        <f>SUM(D7:D12)</f>
        <v>126</v>
      </c>
      <c r="E6" s="20">
        <f t="shared" ref="E6:F6" si="0">SUM(E7:E12)</f>
        <v>90</v>
      </c>
      <c r="F6" s="3">
        <f t="shared" si="0"/>
        <v>184</v>
      </c>
      <c r="G6" s="2">
        <f>SUM(G7:G12)</f>
        <v>15</v>
      </c>
      <c r="H6" s="2">
        <f>SUM(H7:H12)</f>
        <v>9</v>
      </c>
      <c r="I6" s="4"/>
      <c r="J6" s="5">
        <f t="shared" ref="J6:AM6" si="1">SUM(J7:J12)</f>
        <v>9</v>
      </c>
      <c r="K6" s="21">
        <f t="shared" si="1"/>
        <v>18</v>
      </c>
      <c r="L6" s="5">
        <f t="shared" si="1"/>
        <v>48</v>
      </c>
      <c r="M6" s="21">
        <f t="shared" si="1"/>
        <v>36</v>
      </c>
      <c r="N6" s="4">
        <f t="shared" si="1"/>
        <v>10</v>
      </c>
      <c r="O6" s="5">
        <f t="shared" si="1"/>
        <v>0</v>
      </c>
      <c r="P6" s="21">
        <f t="shared" si="1"/>
        <v>0</v>
      </c>
      <c r="Q6" s="5">
        <f t="shared" si="1"/>
        <v>18</v>
      </c>
      <c r="R6" s="21">
        <f t="shared" si="1"/>
        <v>12</v>
      </c>
      <c r="S6" s="4">
        <f t="shared" si="1"/>
        <v>1</v>
      </c>
      <c r="T6" s="5">
        <f t="shared" si="1"/>
        <v>0</v>
      </c>
      <c r="U6" s="21">
        <f t="shared" si="1"/>
        <v>0</v>
      </c>
      <c r="V6" s="5">
        <f t="shared" si="1"/>
        <v>18</v>
      </c>
      <c r="W6" s="21">
        <f t="shared" si="1"/>
        <v>12</v>
      </c>
      <c r="X6" s="4">
        <f t="shared" si="1"/>
        <v>1</v>
      </c>
      <c r="Y6" s="5">
        <f t="shared" si="1"/>
        <v>0</v>
      </c>
      <c r="Z6" s="21">
        <f t="shared" si="1"/>
        <v>0</v>
      </c>
      <c r="AA6" s="5">
        <f t="shared" si="1"/>
        <v>33</v>
      </c>
      <c r="AB6" s="22">
        <f t="shared" si="1"/>
        <v>12</v>
      </c>
      <c r="AC6" s="6">
        <f t="shared" si="1"/>
        <v>3</v>
      </c>
      <c r="AD6" s="5">
        <f t="shared" si="1"/>
        <v>0</v>
      </c>
      <c r="AE6" s="21">
        <f t="shared" si="1"/>
        <v>0</v>
      </c>
      <c r="AF6" s="5">
        <f t="shared" si="1"/>
        <v>0</v>
      </c>
      <c r="AG6" s="21">
        <f t="shared" si="1"/>
        <v>0</v>
      </c>
      <c r="AH6" s="4">
        <f t="shared" si="1"/>
        <v>0</v>
      </c>
      <c r="AI6" s="5">
        <f t="shared" si="1"/>
        <v>0</v>
      </c>
      <c r="AJ6" s="21">
        <f t="shared" si="1"/>
        <v>0</v>
      </c>
      <c r="AK6" s="5">
        <f t="shared" si="1"/>
        <v>0</v>
      </c>
      <c r="AL6" s="22">
        <f t="shared" si="1"/>
        <v>0</v>
      </c>
      <c r="AM6" s="6">
        <f t="shared" si="1"/>
        <v>0</v>
      </c>
    </row>
    <row r="7" spans="1:39" ht="13.15">
      <c r="A7" s="167">
        <v>1</v>
      </c>
      <c r="B7" s="168" t="s">
        <v>114</v>
      </c>
      <c r="C7" s="169">
        <v>27</v>
      </c>
      <c r="D7" s="36">
        <v>15</v>
      </c>
      <c r="E7" s="170">
        <v>12</v>
      </c>
      <c r="F7" s="37">
        <v>48</v>
      </c>
      <c r="G7" s="171">
        <v>3</v>
      </c>
      <c r="H7" s="79">
        <v>1</v>
      </c>
      <c r="I7" s="172" t="s">
        <v>17</v>
      </c>
      <c r="J7" s="7">
        <v>6</v>
      </c>
      <c r="K7" s="23">
        <v>12</v>
      </c>
      <c r="L7" s="132">
        <v>9</v>
      </c>
      <c r="M7" s="24"/>
      <c r="N7" s="173">
        <v>3</v>
      </c>
      <c r="O7" s="159"/>
      <c r="P7" s="160"/>
      <c r="Q7" s="160"/>
      <c r="R7" s="160"/>
      <c r="S7" s="161"/>
      <c r="T7" s="159"/>
      <c r="U7" s="160"/>
      <c r="V7" s="160"/>
      <c r="W7" s="160"/>
      <c r="X7" s="161"/>
      <c r="Y7" s="159"/>
      <c r="Z7" s="160"/>
      <c r="AA7" s="160"/>
      <c r="AB7" s="160"/>
      <c r="AC7" s="161"/>
      <c r="AD7" s="255"/>
      <c r="AE7" s="256"/>
      <c r="AF7" s="256"/>
      <c r="AG7" s="256"/>
      <c r="AH7" s="257"/>
      <c r="AI7" s="255"/>
      <c r="AJ7" s="256"/>
      <c r="AK7" s="256"/>
      <c r="AL7" s="256"/>
      <c r="AM7" s="257"/>
    </row>
    <row r="8" spans="1:39" ht="13.15">
      <c r="A8" s="174">
        <v>2</v>
      </c>
      <c r="B8" s="175" t="s">
        <v>115</v>
      </c>
      <c r="C8" s="169">
        <v>18</v>
      </c>
      <c r="D8" s="36">
        <v>12</v>
      </c>
      <c r="E8" s="176">
        <v>6</v>
      </c>
      <c r="F8" s="39">
        <v>32</v>
      </c>
      <c r="G8" s="171">
        <v>2</v>
      </c>
      <c r="H8" s="80">
        <v>1</v>
      </c>
      <c r="I8" s="73" t="s">
        <v>17</v>
      </c>
      <c r="J8" s="7">
        <v>3</v>
      </c>
      <c r="K8" s="23">
        <v>6</v>
      </c>
      <c r="L8" s="132">
        <v>9</v>
      </c>
      <c r="M8" s="24"/>
      <c r="N8" s="173">
        <v>2</v>
      </c>
      <c r="O8" s="134"/>
      <c r="P8" s="135"/>
      <c r="Q8" s="135"/>
      <c r="R8" s="135"/>
      <c r="S8" s="136"/>
      <c r="T8" s="134"/>
      <c r="U8" s="135"/>
      <c r="V8" s="135"/>
      <c r="W8" s="135"/>
      <c r="X8" s="136"/>
      <c r="Y8" s="134"/>
      <c r="Z8" s="135"/>
      <c r="AA8" s="135"/>
      <c r="AB8" s="135"/>
      <c r="AC8" s="136"/>
      <c r="AD8" s="258"/>
      <c r="AE8" s="259"/>
      <c r="AF8" s="259"/>
      <c r="AG8" s="259"/>
      <c r="AH8" s="260"/>
      <c r="AI8" s="258"/>
      <c r="AJ8" s="259"/>
      <c r="AK8" s="259"/>
      <c r="AL8" s="259"/>
      <c r="AM8" s="260"/>
    </row>
    <row r="9" spans="1:39" ht="13.15">
      <c r="A9" s="174">
        <v>3</v>
      </c>
      <c r="B9" s="175" t="s">
        <v>50</v>
      </c>
      <c r="C9" s="169">
        <v>18</v>
      </c>
      <c r="D9" s="36">
        <v>6</v>
      </c>
      <c r="E9" s="176">
        <v>12</v>
      </c>
      <c r="F9" s="39">
        <v>32</v>
      </c>
      <c r="G9" s="171">
        <v>2</v>
      </c>
      <c r="H9" s="80">
        <v>1</v>
      </c>
      <c r="I9" s="73" t="s">
        <v>17</v>
      </c>
      <c r="J9" s="137"/>
      <c r="K9" s="177"/>
      <c r="L9" s="132">
        <v>6</v>
      </c>
      <c r="M9" s="178">
        <v>12</v>
      </c>
      <c r="N9" s="173">
        <v>2</v>
      </c>
      <c r="O9" s="134"/>
      <c r="P9" s="135"/>
      <c r="Q9" s="135"/>
      <c r="R9" s="135"/>
      <c r="S9" s="136"/>
      <c r="T9" s="134"/>
      <c r="U9" s="135"/>
      <c r="V9" s="135"/>
      <c r="W9" s="135"/>
      <c r="X9" s="136"/>
      <c r="Y9" s="134"/>
      <c r="Z9" s="135"/>
      <c r="AA9" s="135"/>
      <c r="AB9" s="135"/>
      <c r="AC9" s="136"/>
      <c r="AD9" s="258"/>
      <c r="AE9" s="259"/>
      <c r="AF9" s="259"/>
      <c r="AG9" s="259"/>
      <c r="AH9" s="260"/>
      <c r="AI9" s="258"/>
      <c r="AJ9" s="259"/>
      <c r="AK9" s="259"/>
      <c r="AL9" s="259"/>
      <c r="AM9" s="260"/>
    </row>
    <row r="10" spans="1:39" ht="13.15">
      <c r="A10" s="174">
        <v>4</v>
      </c>
      <c r="B10" s="179" t="s">
        <v>51</v>
      </c>
      <c r="C10" s="169">
        <v>18</v>
      </c>
      <c r="D10" s="36">
        <v>6</v>
      </c>
      <c r="E10" s="176">
        <v>12</v>
      </c>
      <c r="F10" s="39">
        <v>32</v>
      </c>
      <c r="G10" s="171">
        <v>2</v>
      </c>
      <c r="H10" s="80">
        <v>2</v>
      </c>
      <c r="I10" s="73" t="s">
        <v>17</v>
      </c>
      <c r="J10" s="134"/>
      <c r="K10" s="180"/>
      <c r="L10" s="132">
        <v>6</v>
      </c>
      <c r="M10" s="178">
        <v>12</v>
      </c>
      <c r="N10" s="173">
        <v>2</v>
      </c>
      <c r="O10" s="134"/>
      <c r="P10" s="135"/>
      <c r="Q10" s="146"/>
      <c r="R10" s="146"/>
      <c r="S10" s="147"/>
      <c r="T10" s="134"/>
      <c r="U10" s="135"/>
      <c r="V10" s="146"/>
      <c r="W10" s="146"/>
      <c r="X10" s="147"/>
      <c r="Y10" s="134"/>
      <c r="Z10" s="135"/>
      <c r="AA10" s="146"/>
      <c r="AB10" s="146"/>
      <c r="AC10" s="147"/>
      <c r="AD10" s="258"/>
      <c r="AE10" s="259"/>
      <c r="AF10" s="259"/>
      <c r="AG10" s="259"/>
      <c r="AH10" s="260"/>
      <c r="AI10" s="258"/>
      <c r="AJ10" s="259"/>
      <c r="AK10" s="259"/>
      <c r="AL10" s="259"/>
      <c r="AM10" s="260"/>
    </row>
    <row r="11" spans="1:39" ht="13.15">
      <c r="A11" s="174">
        <v>5</v>
      </c>
      <c r="B11" s="181" t="s">
        <v>40</v>
      </c>
      <c r="C11" s="169">
        <v>120</v>
      </c>
      <c r="D11" s="36">
        <v>72</v>
      </c>
      <c r="E11" s="176">
        <v>48</v>
      </c>
      <c r="F11" s="40">
        <v>30</v>
      </c>
      <c r="G11" s="171">
        <v>5</v>
      </c>
      <c r="H11" s="81">
        <v>4</v>
      </c>
      <c r="I11" s="182" t="s">
        <v>99</v>
      </c>
      <c r="J11" s="134"/>
      <c r="K11" s="180"/>
      <c r="L11" s="132">
        <v>18</v>
      </c>
      <c r="M11" s="178">
        <v>12</v>
      </c>
      <c r="N11" s="173">
        <v>1</v>
      </c>
      <c r="O11" s="258"/>
      <c r="P11" s="270"/>
      <c r="Q11" s="132">
        <v>18</v>
      </c>
      <c r="R11" s="178">
        <v>12</v>
      </c>
      <c r="S11" s="183">
        <v>1</v>
      </c>
      <c r="T11" s="134"/>
      <c r="U11" s="180"/>
      <c r="V11" s="132">
        <v>18</v>
      </c>
      <c r="W11" s="178">
        <v>12</v>
      </c>
      <c r="X11" s="173">
        <v>1</v>
      </c>
      <c r="Y11" s="134"/>
      <c r="Z11" s="180"/>
      <c r="AA11" s="132">
        <v>18</v>
      </c>
      <c r="AB11" s="178">
        <v>12</v>
      </c>
      <c r="AC11" s="173">
        <v>2</v>
      </c>
      <c r="AD11" s="258"/>
      <c r="AE11" s="259"/>
      <c r="AF11" s="259"/>
      <c r="AG11" s="259"/>
      <c r="AH11" s="260"/>
      <c r="AI11" s="258"/>
      <c r="AJ11" s="259"/>
      <c r="AK11" s="259"/>
      <c r="AL11" s="259"/>
      <c r="AM11" s="260"/>
    </row>
    <row r="12" spans="1:39" ht="13.5" thickBot="1">
      <c r="A12" s="184">
        <v>6</v>
      </c>
      <c r="B12" s="185" t="s">
        <v>52</v>
      </c>
      <c r="C12" s="169">
        <v>15</v>
      </c>
      <c r="D12" s="41">
        <v>15</v>
      </c>
      <c r="E12" s="176">
        <v>0</v>
      </c>
      <c r="F12" s="42">
        <v>10</v>
      </c>
      <c r="G12" s="186">
        <v>1</v>
      </c>
      <c r="H12" s="82">
        <v>0</v>
      </c>
      <c r="I12" s="74" t="s">
        <v>17</v>
      </c>
      <c r="J12" s="155"/>
      <c r="K12" s="156"/>
      <c r="L12" s="187"/>
      <c r="M12" s="187"/>
      <c r="N12" s="188"/>
      <c r="O12" s="155"/>
      <c r="P12" s="156"/>
      <c r="Q12" s="187"/>
      <c r="R12" s="187"/>
      <c r="S12" s="188"/>
      <c r="T12" s="155"/>
      <c r="U12" s="156"/>
      <c r="V12" s="187"/>
      <c r="W12" s="187"/>
      <c r="X12" s="188"/>
      <c r="Y12" s="155"/>
      <c r="Z12" s="189"/>
      <c r="AA12" s="8">
        <v>15</v>
      </c>
      <c r="AB12" s="24"/>
      <c r="AC12" s="173">
        <v>1</v>
      </c>
      <c r="AD12" s="261"/>
      <c r="AE12" s="262"/>
      <c r="AF12" s="262"/>
      <c r="AG12" s="262"/>
      <c r="AH12" s="263"/>
      <c r="AI12" s="261"/>
      <c r="AJ12" s="262"/>
      <c r="AK12" s="262"/>
      <c r="AL12" s="262"/>
      <c r="AM12" s="263"/>
    </row>
    <row r="13" spans="1:39" ht="14.65" thickBot="1">
      <c r="A13" s="1" t="s">
        <v>15</v>
      </c>
      <c r="B13" s="44" t="s">
        <v>8</v>
      </c>
      <c r="C13" s="10">
        <f t="shared" ref="C13:H13" si="2">SUM(C14:C36)</f>
        <v>738</v>
      </c>
      <c r="D13" s="10">
        <f t="shared" si="2"/>
        <v>522</v>
      </c>
      <c r="E13" s="26">
        <f t="shared" si="2"/>
        <v>216</v>
      </c>
      <c r="F13" s="26">
        <f t="shared" si="2"/>
        <v>1587</v>
      </c>
      <c r="G13" s="26">
        <f t="shared" si="2"/>
        <v>93</v>
      </c>
      <c r="H13" s="26">
        <f t="shared" si="2"/>
        <v>42</v>
      </c>
      <c r="I13" s="13"/>
      <c r="J13" s="26">
        <f t="shared" ref="J13:AM13" si="3">SUM(J14:J36)</f>
        <v>30</v>
      </c>
      <c r="K13" s="26">
        <f t="shared" si="3"/>
        <v>60</v>
      </c>
      <c r="L13" s="26">
        <f t="shared" si="3"/>
        <v>63</v>
      </c>
      <c r="M13" s="26">
        <f t="shared" si="3"/>
        <v>0</v>
      </c>
      <c r="N13" s="26">
        <f t="shared" si="3"/>
        <v>20</v>
      </c>
      <c r="O13" s="26">
        <f t="shared" si="3"/>
        <v>33</v>
      </c>
      <c r="P13" s="26">
        <f t="shared" si="3"/>
        <v>66</v>
      </c>
      <c r="Q13" s="26">
        <f t="shared" si="3"/>
        <v>117</v>
      </c>
      <c r="R13" s="26">
        <f t="shared" si="3"/>
        <v>0</v>
      </c>
      <c r="S13" s="26">
        <f t="shared" si="3"/>
        <v>29</v>
      </c>
      <c r="T13" s="26">
        <f t="shared" si="3"/>
        <v>24</v>
      </c>
      <c r="U13" s="26">
        <f t="shared" si="3"/>
        <v>48</v>
      </c>
      <c r="V13" s="26">
        <f t="shared" si="3"/>
        <v>90</v>
      </c>
      <c r="W13" s="26">
        <f t="shared" si="3"/>
        <v>0</v>
      </c>
      <c r="X13" s="26">
        <f t="shared" si="3"/>
        <v>21</v>
      </c>
      <c r="Y13" s="26">
        <f t="shared" si="3"/>
        <v>15</v>
      </c>
      <c r="Z13" s="26">
        <f t="shared" si="3"/>
        <v>30</v>
      </c>
      <c r="AA13" s="26">
        <f t="shared" si="3"/>
        <v>90</v>
      </c>
      <c r="AB13" s="26">
        <f t="shared" si="3"/>
        <v>0</v>
      </c>
      <c r="AC13" s="26">
        <f t="shared" si="3"/>
        <v>15</v>
      </c>
      <c r="AD13" s="222">
        <f t="shared" si="3"/>
        <v>6</v>
      </c>
      <c r="AE13" s="222">
        <f t="shared" si="3"/>
        <v>12</v>
      </c>
      <c r="AF13" s="222">
        <f t="shared" si="3"/>
        <v>54</v>
      </c>
      <c r="AG13" s="222">
        <f t="shared" si="3"/>
        <v>0</v>
      </c>
      <c r="AH13" s="222">
        <f t="shared" si="3"/>
        <v>8</v>
      </c>
      <c r="AI13" s="26">
        <f t="shared" si="3"/>
        <v>0</v>
      </c>
      <c r="AJ13" s="26">
        <f t="shared" si="3"/>
        <v>0</v>
      </c>
      <c r="AK13" s="26">
        <f t="shared" si="3"/>
        <v>0</v>
      </c>
      <c r="AL13" s="26">
        <f t="shared" si="3"/>
        <v>0</v>
      </c>
      <c r="AM13" s="26">
        <f t="shared" si="3"/>
        <v>0</v>
      </c>
    </row>
    <row r="14" spans="1:39" ht="14.25">
      <c r="A14" s="43">
        <v>7</v>
      </c>
      <c r="B14" s="34" t="s">
        <v>49</v>
      </c>
      <c r="C14" s="122">
        <v>18</v>
      </c>
      <c r="D14" s="51">
        <v>6</v>
      </c>
      <c r="E14" s="124">
        <v>12</v>
      </c>
      <c r="F14" s="39">
        <v>57</v>
      </c>
      <c r="G14" s="106">
        <v>3</v>
      </c>
      <c r="H14" s="83">
        <v>0</v>
      </c>
      <c r="I14" s="152" t="s">
        <v>29</v>
      </c>
      <c r="J14" s="154">
        <v>6</v>
      </c>
      <c r="K14" s="93">
        <v>12</v>
      </c>
      <c r="L14" s="273"/>
      <c r="M14" s="274"/>
      <c r="N14" s="110">
        <v>3</v>
      </c>
      <c r="O14" s="230"/>
      <c r="P14" s="231"/>
      <c r="Q14" s="231"/>
      <c r="R14" s="231"/>
      <c r="S14" s="232"/>
      <c r="T14" s="141"/>
      <c r="U14" s="142"/>
      <c r="V14" s="142"/>
      <c r="W14" s="142"/>
      <c r="X14" s="143"/>
      <c r="Y14" s="134"/>
      <c r="Z14" s="135"/>
      <c r="AA14" s="135"/>
      <c r="AB14" s="135"/>
      <c r="AC14" s="135"/>
      <c r="AD14" s="220"/>
      <c r="AE14" s="138"/>
      <c r="AF14" s="138"/>
      <c r="AG14" s="138"/>
      <c r="AH14" s="177"/>
      <c r="AI14" s="135"/>
      <c r="AJ14" s="135"/>
      <c r="AK14" s="135"/>
      <c r="AL14" s="135"/>
      <c r="AM14" s="136"/>
    </row>
    <row r="15" spans="1:39" ht="14.25">
      <c r="A15" s="43">
        <v>8</v>
      </c>
      <c r="B15" s="34" t="s">
        <v>28</v>
      </c>
      <c r="C15" s="122">
        <v>18</v>
      </c>
      <c r="D15" s="51">
        <v>12</v>
      </c>
      <c r="E15" s="124">
        <v>6</v>
      </c>
      <c r="F15" s="69">
        <v>57</v>
      </c>
      <c r="G15" s="107">
        <v>3</v>
      </c>
      <c r="H15" s="87">
        <v>0</v>
      </c>
      <c r="I15" s="153" t="s">
        <v>29</v>
      </c>
      <c r="J15" s="56">
        <v>3</v>
      </c>
      <c r="K15" s="93">
        <v>6</v>
      </c>
      <c r="L15" s="9">
        <v>9</v>
      </c>
      <c r="M15" s="57"/>
      <c r="N15" s="104">
        <v>3</v>
      </c>
      <c r="O15" s="230"/>
      <c r="P15" s="231"/>
      <c r="Q15" s="231"/>
      <c r="R15" s="231"/>
      <c r="S15" s="232"/>
      <c r="T15" s="141"/>
      <c r="U15" s="142"/>
      <c r="V15" s="142"/>
      <c r="W15" s="142"/>
      <c r="X15" s="143"/>
      <c r="Y15" s="134"/>
      <c r="Z15" s="135"/>
      <c r="AA15" s="135"/>
      <c r="AB15" s="135"/>
      <c r="AC15" s="135"/>
      <c r="AD15" s="221"/>
      <c r="AE15" s="135"/>
      <c r="AF15" s="135"/>
      <c r="AG15" s="135"/>
      <c r="AH15" s="180"/>
      <c r="AI15" s="135"/>
      <c r="AJ15" s="135"/>
      <c r="AK15" s="135"/>
      <c r="AL15" s="135"/>
      <c r="AM15" s="136"/>
    </row>
    <row r="16" spans="1:39" ht="14.25">
      <c r="A16" s="66">
        <v>9</v>
      </c>
      <c r="B16" s="34" t="s">
        <v>31</v>
      </c>
      <c r="C16" s="123">
        <v>18</v>
      </c>
      <c r="D16" s="51">
        <v>12</v>
      </c>
      <c r="E16" s="124">
        <v>6</v>
      </c>
      <c r="F16" s="69">
        <v>57</v>
      </c>
      <c r="G16" s="106">
        <v>3</v>
      </c>
      <c r="H16" s="83">
        <v>0</v>
      </c>
      <c r="I16" s="153" t="s">
        <v>29</v>
      </c>
      <c r="J16" s="56">
        <v>3</v>
      </c>
      <c r="K16" s="93">
        <v>6</v>
      </c>
      <c r="L16" s="15">
        <v>9</v>
      </c>
      <c r="M16" s="57"/>
      <c r="N16" s="104">
        <v>3</v>
      </c>
      <c r="O16" s="230"/>
      <c r="P16" s="231"/>
      <c r="Q16" s="231"/>
      <c r="R16" s="231"/>
      <c r="S16" s="232"/>
      <c r="T16" s="141"/>
      <c r="U16" s="142"/>
      <c r="V16" s="142"/>
      <c r="W16" s="142"/>
      <c r="X16" s="143"/>
      <c r="Y16" s="134"/>
      <c r="Z16" s="135"/>
      <c r="AA16" s="135"/>
      <c r="AB16" s="135"/>
      <c r="AC16" s="135"/>
      <c r="AD16" s="221"/>
      <c r="AE16" s="135"/>
      <c r="AF16" s="135"/>
      <c r="AG16" s="135"/>
      <c r="AH16" s="180"/>
      <c r="AI16" s="135"/>
      <c r="AJ16" s="135"/>
      <c r="AK16" s="135"/>
      <c r="AL16" s="135"/>
      <c r="AM16" s="136"/>
    </row>
    <row r="17" spans="1:39" ht="14.25">
      <c r="A17" s="43">
        <v>10</v>
      </c>
      <c r="B17" s="34" t="s">
        <v>34</v>
      </c>
      <c r="C17" s="123">
        <v>18</v>
      </c>
      <c r="D17" s="51">
        <v>12</v>
      </c>
      <c r="E17" s="124">
        <v>6</v>
      </c>
      <c r="F17" s="39">
        <v>32</v>
      </c>
      <c r="G17" s="107">
        <v>2</v>
      </c>
      <c r="H17" s="87">
        <v>0</v>
      </c>
      <c r="I17" s="73" t="s">
        <v>17</v>
      </c>
      <c r="J17" s="56">
        <v>3</v>
      </c>
      <c r="K17" s="93">
        <v>6</v>
      </c>
      <c r="L17" s="9">
        <v>9</v>
      </c>
      <c r="M17" s="57"/>
      <c r="N17" s="104">
        <v>2</v>
      </c>
      <c r="O17" s="233"/>
      <c r="P17" s="234"/>
      <c r="Q17" s="234"/>
      <c r="R17" s="234"/>
      <c r="S17" s="235"/>
      <c r="T17" s="141"/>
      <c r="U17" s="142"/>
      <c r="V17" s="142"/>
      <c r="W17" s="142"/>
      <c r="X17" s="143"/>
      <c r="Y17" s="134"/>
      <c r="Z17" s="135"/>
      <c r="AA17" s="135"/>
      <c r="AB17" s="135"/>
      <c r="AC17" s="135"/>
      <c r="AD17" s="221"/>
      <c r="AE17" s="135"/>
      <c r="AF17" s="135"/>
      <c r="AG17" s="135"/>
      <c r="AH17" s="180"/>
      <c r="AI17" s="135"/>
      <c r="AJ17" s="135"/>
      <c r="AK17" s="135"/>
      <c r="AL17" s="135"/>
      <c r="AM17" s="136"/>
    </row>
    <row r="18" spans="1:39" ht="14.25">
      <c r="A18" s="43">
        <v>11</v>
      </c>
      <c r="B18" s="34" t="s">
        <v>101</v>
      </c>
      <c r="C18" s="123">
        <v>72</v>
      </c>
      <c r="D18" s="51">
        <v>36</v>
      </c>
      <c r="E18" s="124">
        <v>36</v>
      </c>
      <c r="F18" s="39">
        <v>153</v>
      </c>
      <c r="G18" s="108">
        <v>9</v>
      </c>
      <c r="H18" s="84">
        <v>0</v>
      </c>
      <c r="I18" s="65" t="s">
        <v>100</v>
      </c>
      <c r="J18" s="54">
        <v>9</v>
      </c>
      <c r="K18" s="93">
        <v>18</v>
      </c>
      <c r="L18" s="55">
        <v>9</v>
      </c>
      <c r="M18" s="57"/>
      <c r="N18" s="110">
        <v>4</v>
      </c>
      <c r="O18" s="154">
        <v>9</v>
      </c>
      <c r="P18" s="93">
        <v>18</v>
      </c>
      <c r="Q18" s="15">
        <v>9</v>
      </c>
      <c r="R18" s="57"/>
      <c r="S18" s="104">
        <v>5</v>
      </c>
      <c r="T18" s="141"/>
      <c r="U18" s="142"/>
      <c r="V18" s="142"/>
      <c r="W18" s="142"/>
      <c r="X18" s="143"/>
      <c r="Y18" s="134"/>
      <c r="Z18" s="135"/>
      <c r="AA18" s="135"/>
      <c r="AB18" s="135"/>
      <c r="AC18" s="135"/>
      <c r="AD18" s="221"/>
      <c r="AE18" s="135"/>
      <c r="AF18" s="135"/>
      <c r="AG18" s="135"/>
      <c r="AH18" s="180"/>
      <c r="AI18" s="135"/>
      <c r="AJ18" s="135"/>
      <c r="AK18" s="135"/>
      <c r="AL18" s="135"/>
      <c r="AM18" s="136"/>
    </row>
    <row r="19" spans="1:39" ht="14.25">
      <c r="A19" s="113">
        <v>12</v>
      </c>
      <c r="B19" s="162" t="s">
        <v>102</v>
      </c>
      <c r="C19" s="121">
        <v>45</v>
      </c>
      <c r="D19" s="51">
        <v>33</v>
      </c>
      <c r="E19" s="158">
        <v>12</v>
      </c>
      <c r="F19" s="39">
        <v>105</v>
      </c>
      <c r="G19" s="107">
        <v>6</v>
      </c>
      <c r="H19" s="87">
        <v>4</v>
      </c>
      <c r="I19" s="153" t="s">
        <v>108</v>
      </c>
      <c r="J19" s="56">
        <v>3</v>
      </c>
      <c r="K19" s="93">
        <v>6</v>
      </c>
      <c r="L19" s="132">
        <v>18</v>
      </c>
      <c r="M19" s="57"/>
      <c r="N19" s="104">
        <v>3</v>
      </c>
      <c r="O19" s="56">
        <v>3</v>
      </c>
      <c r="P19" s="93">
        <v>6</v>
      </c>
      <c r="Q19" s="132">
        <v>9</v>
      </c>
      <c r="R19" s="95"/>
      <c r="S19" s="104">
        <v>3</v>
      </c>
      <c r="T19" s="141"/>
      <c r="U19" s="142"/>
      <c r="V19" s="142"/>
      <c r="W19" s="142"/>
      <c r="X19" s="143"/>
      <c r="Y19" s="134"/>
      <c r="Z19" s="135"/>
      <c r="AA19" s="135"/>
      <c r="AB19" s="135"/>
      <c r="AC19" s="135"/>
      <c r="AD19" s="221"/>
      <c r="AE19" s="135"/>
      <c r="AF19" s="135"/>
      <c r="AG19" s="135"/>
      <c r="AH19" s="180"/>
      <c r="AI19" s="135"/>
      <c r="AJ19" s="135"/>
      <c r="AK19" s="135"/>
      <c r="AL19" s="135"/>
      <c r="AM19" s="136"/>
    </row>
    <row r="20" spans="1:39" ht="14.25">
      <c r="A20" s="113">
        <v>13</v>
      </c>
      <c r="B20" s="162" t="s">
        <v>30</v>
      </c>
      <c r="C20" s="121">
        <v>45</v>
      </c>
      <c r="D20" s="51">
        <v>33</v>
      </c>
      <c r="E20" s="158">
        <v>12</v>
      </c>
      <c r="F20" s="39">
        <v>80</v>
      </c>
      <c r="G20" s="106">
        <v>5</v>
      </c>
      <c r="H20" s="83">
        <v>3</v>
      </c>
      <c r="I20" s="73" t="s">
        <v>17</v>
      </c>
      <c r="J20" s="56">
        <v>3</v>
      </c>
      <c r="K20" s="93">
        <v>6</v>
      </c>
      <c r="L20" s="132">
        <v>9</v>
      </c>
      <c r="M20" s="57"/>
      <c r="N20" s="104">
        <v>2</v>
      </c>
      <c r="O20" s="56">
        <v>3</v>
      </c>
      <c r="P20" s="93">
        <v>6</v>
      </c>
      <c r="Q20" s="132">
        <v>18</v>
      </c>
      <c r="R20" s="95"/>
      <c r="S20" s="105">
        <v>3</v>
      </c>
      <c r="T20" s="141"/>
      <c r="U20" s="142"/>
      <c r="V20" s="142"/>
      <c r="W20" s="142"/>
      <c r="X20" s="143"/>
      <c r="Y20" s="134"/>
      <c r="Z20" s="135"/>
      <c r="AA20" s="135"/>
      <c r="AB20" s="135"/>
      <c r="AC20" s="135"/>
      <c r="AD20" s="221"/>
      <c r="AE20" s="135"/>
      <c r="AF20" s="135"/>
      <c r="AG20" s="135"/>
      <c r="AH20" s="180"/>
      <c r="AI20" s="135"/>
      <c r="AJ20" s="135"/>
      <c r="AK20" s="135"/>
      <c r="AL20" s="135"/>
      <c r="AM20" s="136"/>
    </row>
    <row r="21" spans="1:39" ht="14.25">
      <c r="A21" s="114">
        <v>14</v>
      </c>
      <c r="B21" s="162" t="s">
        <v>41</v>
      </c>
      <c r="C21" s="123">
        <v>36</v>
      </c>
      <c r="D21" s="51">
        <v>30</v>
      </c>
      <c r="E21" s="124">
        <v>6</v>
      </c>
      <c r="F21" s="39">
        <v>89</v>
      </c>
      <c r="G21" s="106">
        <v>5</v>
      </c>
      <c r="H21" s="83">
        <v>4</v>
      </c>
      <c r="I21" s="152" t="s">
        <v>29</v>
      </c>
      <c r="J21" s="134"/>
      <c r="K21" s="135"/>
      <c r="L21" s="135"/>
      <c r="M21" s="135"/>
      <c r="N21" s="136"/>
      <c r="O21" s="56">
        <v>3</v>
      </c>
      <c r="P21" s="93">
        <v>6</v>
      </c>
      <c r="Q21" s="132">
        <v>27</v>
      </c>
      <c r="R21" s="57"/>
      <c r="S21" s="104">
        <v>5</v>
      </c>
      <c r="T21" s="141"/>
      <c r="U21" s="142"/>
      <c r="V21" s="142"/>
      <c r="W21" s="142"/>
      <c r="X21" s="143"/>
      <c r="Y21" s="134"/>
      <c r="Z21" s="135"/>
      <c r="AA21" s="135"/>
      <c r="AB21" s="135"/>
      <c r="AC21" s="135"/>
      <c r="AD21" s="221"/>
      <c r="AE21" s="135"/>
      <c r="AF21" s="135"/>
      <c r="AG21" s="135"/>
      <c r="AH21" s="180"/>
      <c r="AI21" s="135"/>
      <c r="AJ21" s="135"/>
      <c r="AK21" s="135"/>
      <c r="AL21" s="135"/>
      <c r="AM21" s="136"/>
    </row>
    <row r="22" spans="1:39" ht="14.25">
      <c r="A22" s="43">
        <v>15</v>
      </c>
      <c r="B22" s="46" t="s">
        <v>33</v>
      </c>
      <c r="C22" s="123">
        <v>36</v>
      </c>
      <c r="D22" s="51">
        <v>24</v>
      </c>
      <c r="E22" s="124">
        <v>12</v>
      </c>
      <c r="F22" s="39">
        <v>89</v>
      </c>
      <c r="G22" s="106">
        <v>5</v>
      </c>
      <c r="H22" s="83">
        <v>0</v>
      </c>
      <c r="I22" s="152" t="s">
        <v>29</v>
      </c>
      <c r="J22" s="134"/>
      <c r="K22" s="135"/>
      <c r="L22" s="135"/>
      <c r="M22" s="135"/>
      <c r="N22" s="136"/>
      <c r="O22" s="154">
        <v>6</v>
      </c>
      <c r="P22" s="93">
        <v>12</v>
      </c>
      <c r="Q22" s="15">
        <v>18</v>
      </c>
      <c r="R22" s="57"/>
      <c r="S22" s="104">
        <v>5</v>
      </c>
      <c r="T22" s="141"/>
      <c r="U22" s="142"/>
      <c r="V22" s="142"/>
      <c r="W22" s="142"/>
      <c r="X22" s="143"/>
      <c r="Y22" s="134"/>
      <c r="Z22" s="135"/>
      <c r="AA22" s="135"/>
      <c r="AB22" s="135"/>
      <c r="AC22" s="135"/>
      <c r="AD22" s="221"/>
      <c r="AE22" s="135"/>
      <c r="AF22" s="135"/>
      <c r="AG22" s="135"/>
      <c r="AH22" s="180"/>
      <c r="AI22" s="135"/>
      <c r="AJ22" s="135"/>
      <c r="AK22" s="135"/>
      <c r="AL22" s="135"/>
      <c r="AM22" s="136"/>
    </row>
    <row r="23" spans="1:39" ht="14.25">
      <c r="A23" s="43">
        <v>16</v>
      </c>
      <c r="B23" s="34" t="s">
        <v>48</v>
      </c>
      <c r="C23" s="122">
        <v>27</v>
      </c>
      <c r="D23" s="51">
        <v>15</v>
      </c>
      <c r="E23" s="124">
        <v>12</v>
      </c>
      <c r="F23" s="39">
        <v>73</v>
      </c>
      <c r="G23" s="106">
        <v>4</v>
      </c>
      <c r="H23" s="83">
        <v>0</v>
      </c>
      <c r="I23" s="152" t="s">
        <v>29</v>
      </c>
      <c r="J23" s="134"/>
      <c r="K23" s="135"/>
      <c r="L23" s="135"/>
      <c r="M23" s="135"/>
      <c r="N23" s="136"/>
      <c r="O23" s="154">
        <v>6</v>
      </c>
      <c r="P23" s="93">
        <v>12</v>
      </c>
      <c r="Q23" s="15">
        <v>9</v>
      </c>
      <c r="R23" s="57"/>
      <c r="S23" s="104">
        <v>4</v>
      </c>
      <c r="T23" s="141"/>
      <c r="U23" s="142"/>
      <c r="V23" s="142"/>
      <c r="W23" s="142"/>
      <c r="X23" s="143"/>
      <c r="Y23" s="134"/>
      <c r="Z23" s="135"/>
      <c r="AA23" s="135"/>
      <c r="AB23" s="135"/>
      <c r="AC23" s="135"/>
      <c r="AD23" s="221"/>
      <c r="AE23" s="135"/>
      <c r="AF23" s="135"/>
      <c r="AG23" s="135"/>
      <c r="AH23" s="180"/>
      <c r="AI23" s="135"/>
      <c r="AJ23" s="135"/>
      <c r="AK23" s="135"/>
      <c r="AL23" s="135"/>
      <c r="AM23" s="136"/>
    </row>
    <row r="24" spans="1:39" ht="14.25">
      <c r="A24" s="113">
        <v>17</v>
      </c>
      <c r="B24" s="162" t="s">
        <v>53</v>
      </c>
      <c r="C24" s="122">
        <v>36</v>
      </c>
      <c r="D24" s="51">
        <v>30</v>
      </c>
      <c r="E24" s="124">
        <v>6</v>
      </c>
      <c r="F24" s="39">
        <v>64</v>
      </c>
      <c r="G24" s="106">
        <v>4</v>
      </c>
      <c r="H24" s="83">
        <v>3</v>
      </c>
      <c r="I24" s="67" t="s">
        <v>17</v>
      </c>
      <c r="J24" s="134"/>
      <c r="K24" s="135"/>
      <c r="L24" s="135"/>
      <c r="M24" s="135"/>
      <c r="N24" s="136"/>
      <c r="O24" s="56">
        <v>3</v>
      </c>
      <c r="P24" s="93">
        <v>6</v>
      </c>
      <c r="Q24" s="133">
        <v>27</v>
      </c>
      <c r="R24" s="57"/>
      <c r="S24" s="109">
        <v>4</v>
      </c>
      <c r="T24" s="236"/>
      <c r="U24" s="237"/>
      <c r="V24" s="237"/>
      <c r="W24" s="237"/>
      <c r="X24" s="238"/>
      <c r="Y24" s="134"/>
      <c r="Z24" s="135"/>
      <c r="AA24" s="135"/>
      <c r="AB24" s="135"/>
      <c r="AC24" s="135"/>
      <c r="AD24" s="221"/>
      <c r="AE24" s="135"/>
      <c r="AF24" s="135"/>
      <c r="AG24" s="135"/>
      <c r="AH24" s="180"/>
      <c r="AI24" s="135"/>
      <c r="AJ24" s="135"/>
      <c r="AK24" s="135"/>
      <c r="AL24" s="135"/>
      <c r="AM24" s="136"/>
    </row>
    <row r="25" spans="1:39" ht="14.25">
      <c r="A25" s="113">
        <v>18</v>
      </c>
      <c r="B25" s="162" t="s">
        <v>38</v>
      </c>
      <c r="C25" s="123">
        <v>36</v>
      </c>
      <c r="D25" s="51">
        <v>24</v>
      </c>
      <c r="E25" s="124">
        <v>12</v>
      </c>
      <c r="F25" s="39">
        <v>89</v>
      </c>
      <c r="G25" s="106">
        <v>5</v>
      </c>
      <c r="H25" s="83">
        <v>3</v>
      </c>
      <c r="I25" s="152" t="s">
        <v>29</v>
      </c>
      <c r="J25" s="134"/>
      <c r="K25" s="135"/>
      <c r="L25" s="135"/>
      <c r="M25" s="135"/>
      <c r="N25" s="136"/>
      <c r="O25" s="135"/>
      <c r="P25" s="138"/>
      <c r="Q25" s="138"/>
      <c r="R25" s="138"/>
      <c r="S25" s="139"/>
      <c r="T25" s="154">
        <v>6</v>
      </c>
      <c r="U25" s="93">
        <v>12</v>
      </c>
      <c r="V25" s="133">
        <v>18</v>
      </c>
      <c r="W25" s="98"/>
      <c r="X25" s="109">
        <v>5</v>
      </c>
      <c r="Y25" s="134"/>
      <c r="Z25" s="135"/>
      <c r="AA25" s="135"/>
      <c r="AB25" s="135"/>
      <c r="AC25" s="135"/>
      <c r="AD25" s="221"/>
      <c r="AE25" s="135"/>
      <c r="AF25" s="135"/>
      <c r="AG25" s="135"/>
      <c r="AH25" s="180"/>
      <c r="AI25" s="135"/>
      <c r="AJ25" s="135"/>
      <c r="AK25" s="135"/>
      <c r="AL25" s="135"/>
      <c r="AM25" s="136"/>
    </row>
    <row r="26" spans="1:39" ht="14.25">
      <c r="A26" s="115">
        <v>19</v>
      </c>
      <c r="B26" s="162" t="s">
        <v>35</v>
      </c>
      <c r="C26" s="123">
        <v>36</v>
      </c>
      <c r="D26" s="51">
        <v>24</v>
      </c>
      <c r="E26" s="125">
        <v>12</v>
      </c>
      <c r="F26" s="69">
        <v>89</v>
      </c>
      <c r="G26" s="106">
        <v>5</v>
      </c>
      <c r="H26" s="83">
        <v>3</v>
      </c>
      <c r="I26" s="152" t="s">
        <v>29</v>
      </c>
      <c r="J26" s="134"/>
      <c r="K26" s="135"/>
      <c r="L26" s="135"/>
      <c r="M26" s="135"/>
      <c r="N26" s="136"/>
      <c r="O26" s="134"/>
      <c r="P26" s="135"/>
      <c r="Q26" s="135"/>
      <c r="R26" s="135"/>
      <c r="S26" s="136"/>
      <c r="T26" s="154">
        <v>6</v>
      </c>
      <c r="U26" s="93">
        <v>12</v>
      </c>
      <c r="V26" s="133">
        <v>18</v>
      </c>
      <c r="W26" s="96"/>
      <c r="X26" s="109">
        <v>5</v>
      </c>
      <c r="Y26" s="134"/>
      <c r="Z26" s="135"/>
      <c r="AA26" s="135"/>
      <c r="AB26" s="135"/>
      <c r="AC26" s="135"/>
      <c r="AD26" s="221"/>
      <c r="AE26" s="135"/>
      <c r="AF26" s="135"/>
      <c r="AG26" s="135"/>
      <c r="AH26" s="180"/>
      <c r="AI26" s="135"/>
      <c r="AJ26" s="135"/>
      <c r="AK26" s="135"/>
      <c r="AL26" s="135"/>
      <c r="AM26" s="136"/>
    </row>
    <row r="27" spans="1:39" ht="14.25">
      <c r="A27" s="66">
        <v>20</v>
      </c>
      <c r="B27" s="46" t="s">
        <v>36</v>
      </c>
      <c r="C27" s="123">
        <v>27</v>
      </c>
      <c r="D27" s="51">
        <v>15</v>
      </c>
      <c r="E27" s="124">
        <v>12</v>
      </c>
      <c r="F27" s="69">
        <v>73</v>
      </c>
      <c r="G27" s="106">
        <v>4</v>
      </c>
      <c r="H27" s="83">
        <v>0</v>
      </c>
      <c r="I27" s="152" t="s">
        <v>29</v>
      </c>
      <c r="J27" s="134"/>
      <c r="K27" s="135"/>
      <c r="L27" s="135"/>
      <c r="M27" s="135"/>
      <c r="N27" s="136"/>
      <c r="O27" s="134"/>
      <c r="P27" s="135"/>
      <c r="Q27" s="135"/>
      <c r="R27" s="135"/>
      <c r="S27" s="136"/>
      <c r="T27" s="154">
        <v>6</v>
      </c>
      <c r="U27" s="93">
        <v>12</v>
      </c>
      <c r="V27" s="55">
        <v>9</v>
      </c>
      <c r="W27" s="98"/>
      <c r="X27" s="109">
        <v>4</v>
      </c>
      <c r="Y27" s="134"/>
      <c r="Z27" s="135"/>
      <c r="AA27" s="135"/>
      <c r="AB27" s="135"/>
      <c r="AC27" s="135"/>
      <c r="AD27" s="221"/>
      <c r="AE27" s="135"/>
      <c r="AF27" s="135"/>
      <c r="AG27" s="135"/>
      <c r="AH27" s="180"/>
      <c r="AI27" s="135"/>
      <c r="AJ27" s="135"/>
      <c r="AK27" s="135"/>
      <c r="AL27" s="135"/>
      <c r="AM27" s="136"/>
    </row>
    <row r="28" spans="1:39" ht="14.25">
      <c r="A28" s="115">
        <v>21</v>
      </c>
      <c r="B28" s="162" t="s">
        <v>46</v>
      </c>
      <c r="C28" s="123">
        <v>9</v>
      </c>
      <c r="D28" s="51">
        <v>9</v>
      </c>
      <c r="E28" s="126">
        <v>0</v>
      </c>
      <c r="F28" s="69">
        <v>16</v>
      </c>
      <c r="G28" s="106">
        <v>1</v>
      </c>
      <c r="H28" s="83">
        <v>1</v>
      </c>
      <c r="I28" s="67" t="s">
        <v>17</v>
      </c>
      <c r="J28" s="134"/>
      <c r="K28" s="135"/>
      <c r="L28" s="135"/>
      <c r="M28" s="135"/>
      <c r="N28" s="136"/>
      <c r="O28" s="134"/>
      <c r="P28" s="135"/>
      <c r="Q28" s="135"/>
      <c r="R28" s="135"/>
      <c r="S28" s="136"/>
      <c r="T28" s="140"/>
      <c r="U28" s="199"/>
      <c r="V28" s="132">
        <v>9</v>
      </c>
      <c r="W28" s="98"/>
      <c r="X28" s="104">
        <v>1</v>
      </c>
      <c r="Y28" s="145"/>
      <c r="Z28" s="146"/>
      <c r="AA28" s="146"/>
      <c r="AB28" s="146"/>
      <c r="AC28" s="146"/>
      <c r="AD28" s="221"/>
      <c r="AE28" s="135"/>
      <c r="AF28" s="135"/>
      <c r="AG28" s="135"/>
      <c r="AH28" s="180"/>
      <c r="AI28" s="135"/>
      <c r="AJ28" s="135"/>
      <c r="AK28" s="135"/>
      <c r="AL28" s="135"/>
      <c r="AM28" s="136"/>
    </row>
    <row r="29" spans="1:39" ht="14.25">
      <c r="A29" s="115">
        <v>22</v>
      </c>
      <c r="B29" s="162" t="s">
        <v>37</v>
      </c>
      <c r="C29" s="123">
        <v>45</v>
      </c>
      <c r="D29" s="51">
        <v>33</v>
      </c>
      <c r="E29" s="126">
        <v>12</v>
      </c>
      <c r="F29" s="39">
        <v>80</v>
      </c>
      <c r="G29" s="108">
        <v>5</v>
      </c>
      <c r="H29" s="84">
        <v>4</v>
      </c>
      <c r="I29" s="209" t="s">
        <v>100</v>
      </c>
      <c r="J29" s="134"/>
      <c r="K29" s="135"/>
      <c r="L29" s="135"/>
      <c r="M29" s="135"/>
      <c r="N29" s="136"/>
      <c r="O29" s="134"/>
      <c r="P29" s="135"/>
      <c r="Q29" s="135"/>
      <c r="R29" s="135"/>
      <c r="S29" s="136"/>
      <c r="T29" s="56">
        <v>3</v>
      </c>
      <c r="U29" s="93">
        <v>6</v>
      </c>
      <c r="V29" s="133">
        <v>18</v>
      </c>
      <c r="W29" s="98"/>
      <c r="X29" s="109">
        <v>3</v>
      </c>
      <c r="Y29" s="56">
        <v>3</v>
      </c>
      <c r="Z29" s="93">
        <v>6</v>
      </c>
      <c r="AA29" s="133">
        <v>9</v>
      </c>
      <c r="AB29" s="98"/>
      <c r="AC29" s="109">
        <v>2</v>
      </c>
      <c r="AD29" s="221"/>
      <c r="AE29" s="135"/>
      <c r="AF29" s="135"/>
      <c r="AG29" s="135"/>
      <c r="AH29" s="180"/>
      <c r="AI29" s="135"/>
      <c r="AJ29" s="135"/>
      <c r="AK29" s="135"/>
      <c r="AL29" s="135"/>
      <c r="AM29" s="136"/>
    </row>
    <row r="30" spans="1:39" ht="14.25">
      <c r="A30" s="116">
        <v>23</v>
      </c>
      <c r="B30" s="162" t="s">
        <v>113</v>
      </c>
      <c r="C30" s="123">
        <v>45</v>
      </c>
      <c r="D30" s="51">
        <v>33</v>
      </c>
      <c r="E30" s="126">
        <v>12</v>
      </c>
      <c r="F30" s="39">
        <v>80</v>
      </c>
      <c r="G30" s="106">
        <v>5</v>
      </c>
      <c r="H30" s="83">
        <v>4</v>
      </c>
      <c r="I30" s="210" t="s">
        <v>116</v>
      </c>
      <c r="J30" s="134"/>
      <c r="K30" s="135"/>
      <c r="L30" s="135"/>
      <c r="M30" s="135"/>
      <c r="N30" s="136"/>
      <c r="O30" s="134"/>
      <c r="P30" s="135"/>
      <c r="Q30" s="135"/>
      <c r="R30" s="135"/>
      <c r="S30" s="136"/>
      <c r="T30" s="56">
        <v>3</v>
      </c>
      <c r="U30" s="93">
        <v>6</v>
      </c>
      <c r="V30" s="133">
        <v>18</v>
      </c>
      <c r="W30" s="98"/>
      <c r="X30" s="109">
        <v>3</v>
      </c>
      <c r="Y30" s="56">
        <v>3</v>
      </c>
      <c r="Z30" s="93">
        <v>6</v>
      </c>
      <c r="AA30" s="133">
        <v>9</v>
      </c>
      <c r="AB30" s="96"/>
      <c r="AC30" s="109">
        <v>2</v>
      </c>
      <c r="AD30" s="221"/>
      <c r="AE30" s="135"/>
      <c r="AF30" s="135"/>
      <c r="AG30" s="135"/>
      <c r="AH30" s="180"/>
      <c r="AI30" s="135"/>
      <c r="AJ30" s="135"/>
      <c r="AK30" s="135"/>
      <c r="AL30" s="135"/>
      <c r="AM30" s="136"/>
    </row>
    <row r="31" spans="1:39" ht="14.25">
      <c r="A31" s="115">
        <v>24</v>
      </c>
      <c r="B31" s="248" t="s">
        <v>121</v>
      </c>
      <c r="C31" s="123">
        <v>36</v>
      </c>
      <c r="D31" s="51">
        <v>36</v>
      </c>
      <c r="E31" s="127">
        <v>0</v>
      </c>
      <c r="F31" s="39">
        <v>64</v>
      </c>
      <c r="G31" s="106">
        <v>4</v>
      </c>
      <c r="H31" s="83">
        <v>4</v>
      </c>
      <c r="I31" s="67" t="s">
        <v>29</v>
      </c>
      <c r="J31" s="134"/>
      <c r="K31" s="135"/>
      <c r="L31" s="135"/>
      <c r="M31" s="135"/>
      <c r="N31" s="136"/>
      <c r="O31" s="134"/>
      <c r="P31" s="135"/>
      <c r="Q31" s="135"/>
      <c r="R31" s="135"/>
      <c r="S31" s="136"/>
      <c r="T31" s="239"/>
      <c r="U31" s="240"/>
      <c r="V31" s="240"/>
      <c r="W31" s="240"/>
      <c r="X31" s="241"/>
      <c r="Y31" s="165"/>
      <c r="Z31" s="70"/>
      <c r="AA31" s="132">
        <v>36</v>
      </c>
      <c r="AB31" s="98"/>
      <c r="AC31" s="105">
        <v>4</v>
      </c>
      <c r="AD31" s="221"/>
      <c r="AE31" s="135"/>
      <c r="AF31" s="135"/>
      <c r="AG31" s="135"/>
      <c r="AH31" s="180"/>
      <c r="AI31" s="135"/>
      <c r="AJ31" s="135"/>
      <c r="AK31" s="135"/>
      <c r="AL31" s="135"/>
      <c r="AM31" s="136"/>
    </row>
    <row r="32" spans="1:39" ht="14.25">
      <c r="A32" s="66">
        <v>25</v>
      </c>
      <c r="B32" s="34" t="s">
        <v>74</v>
      </c>
      <c r="C32" s="123">
        <v>27</v>
      </c>
      <c r="D32" s="51">
        <v>15</v>
      </c>
      <c r="E32" s="127">
        <v>12</v>
      </c>
      <c r="F32" s="39">
        <v>48</v>
      </c>
      <c r="G32" s="106">
        <v>3</v>
      </c>
      <c r="H32" s="83">
        <v>0</v>
      </c>
      <c r="I32" s="152" t="s">
        <v>17</v>
      </c>
      <c r="J32" s="134"/>
      <c r="K32" s="135"/>
      <c r="L32" s="135"/>
      <c r="M32" s="135"/>
      <c r="N32" s="136"/>
      <c r="O32" s="134"/>
      <c r="P32" s="135"/>
      <c r="Q32" s="135"/>
      <c r="R32" s="135"/>
      <c r="S32" s="136"/>
      <c r="T32" s="230"/>
      <c r="U32" s="242"/>
      <c r="V32" s="242"/>
      <c r="W32" s="242"/>
      <c r="X32" s="232"/>
      <c r="Y32" s="154">
        <v>6</v>
      </c>
      <c r="Z32" s="93">
        <v>12</v>
      </c>
      <c r="AA32" s="55">
        <v>9</v>
      </c>
      <c r="AB32" s="98"/>
      <c r="AC32" s="109">
        <v>3</v>
      </c>
      <c r="AD32" s="221"/>
      <c r="AE32" s="135"/>
      <c r="AF32" s="135"/>
      <c r="AG32" s="135"/>
      <c r="AH32" s="180"/>
      <c r="AI32" s="135"/>
      <c r="AJ32" s="135"/>
      <c r="AK32" s="135"/>
      <c r="AL32" s="135"/>
      <c r="AM32" s="136"/>
    </row>
    <row r="33" spans="1:39" ht="14.25">
      <c r="A33" s="115">
        <v>26</v>
      </c>
      <c r="B33" s="162" t="s">
        <v>42</v>
      </c>
      <c r="C33" s="123">
        <v>27</v>
      </c>
      <c r="D33" s="71">
        <v>21</v>
      </c>
      <c r="E33" s="127">
        <v>6</v>
      </c>
      <c r="F33" s="69">
        <v>48</v>
      </c>
      <c r="G33" s="106">
        <v>3</v>
      </c>
      <c r="H33" s="83">
        <v>2</v>
      </c>
      <c r="I33" s="67" t="s">
        <v>17</v>
      </c>
      <c r="J33" s="134"/>
      <c r="K33" s="135"/>
      <c r="L33" s="135"/>
      <c r="M33" s="135"/>
      <c r="N33" s="136"/>
      <c r="O33" s="134"/>
      <c r="P33" s="135"/>
      <c r="Q33" s="135"/>
      <c r="R33" s="135"/>
      <c r="S33" s="136"/>
      <c r="T33" s="230"/>
      <c r="U33" s="242"/>
      <c r="V33" s="242"/>
      <c r="W33" s="242"/>
      <c r="X33" s="232"/>
      <c r="Y33" s="56">
        <v>3</v>
      </c>
      <c r="Z33" s="93">
        <v>6</v>
      </c>
      <c r="AA33" s="133">
        <v>18</v>
      </c>
      <c r="AB33" s="98"/>
      <c r="AC33" s="109">
        <v>3</v>
      </c>
      <c r="AD33" s="221"/>
      <c r="AE33" s="135"/>
      <c r="AF33" s="135"/>
      <c r="AG33" s="135"/>
      <c r="AH33" s="180"/>
      <c r="AI33" s="135"/>
      <c r="AJ33" s="135"/>
      <c r="AK33" s="135"/>
      <c r="AL33" s="135"/>
      <c r="AM33" s="136"/>
    </row>
    <row r="34" spans="1:39" ht="14.25">
      <c r="A34" s="115">
        <v>27</v>
      </c>
      <c r="B34" s="162" t="s">
        <v>70</v>
      </c>
      <c r="C34" s="122">
        <v>9</v>
      </c>
      <c r="D34" s="51">
        <v>9</v>
      </c>
      <c r="E34" s="126">
        <v>0</v>
      </c>
      <c r="F34" s="39">
        <v>16</v>
      </c>
      <c r="G34" s="106">
        <v>1</v>
      </c>
      <c r="H34" s="83">
        <v>1</v>
      </c>
      <c r="I34" s="67" t="s">
        <v>17</v>
      </c>
      <c r="J34" s="134"/>
      <c r="K34" s="135"/>
      <c r="L34" s="135"/>
      <c r="M34" s="135"/>
      <c r="N34" s="136"/>
      <c r="O34" s="134"/>
      <c r="P34" s="135"/>
      <c r="Q34" s="135"/>
      <c r="R34" s="135"/>
      <c r="S34" s="136"/>
      <c r="T34" s="230"/>
      <c r="U34" s="242"/>
      <c r="V34" s="242"/>
      <c r="W34" s="242"/>
      <c r="X34" s="232"/>
      <c r="Y34" s="239"/>
      <c r="Z34" s="240"/>
      <c r="AA34" s="132">
        <v>9</v>
      </c>
      <c r="AB34" s="240"/>
      <c r="AC34" s="105">
        <v>1</v>
      </c>
      <c r="AD34" s="226"/>
      <c r="AE34" s="146"/>
      <c r="AF34" s="325"/>
      <c r="AG34" s="325"/>
      <c r="AH34" s="326"/>
      <c r="AI34" s="135"/>
      <c r="AJ34" s="135"/>
      <c r="AK34" s="135"/>
      <c r="AL34" s="135"/>
      <c r="AM34" s="136"/>
    </row>
    <row r="35" spans="1:39" ht="14.25">
      <c r="A35" s="115">
        <v>28</v>
      </c>
      <c r="B35" s="162" t="s">
        <v>43</v>
      </c>
      <c r="C35" s="122">
        <v>36</v>
      </c>
      <c r="D35" s="51">
        <v>30</v>
      </c>
      <c r="E35" s="126">
        <v>6</v>
      </c>
      <c r="F35" s="39">
        <v>64</v>
      </c>
      <c r="G35" s="106">
        <v>4</v>
      </c>
      <c r="H35" s="83">
        <v>3</v>
      </c>
      <c r="I35" s="67" t="s">
        <v>17</v>
      </c>
      <c r="J35" s="134"/>
      <c r="K35" s="135"/>
      <c r="L35" s="135"/>
      <c r="M35" s="135"/>
      <c r="N35" s="136"/>
      <c r="O35" s="134"/>
      <c r="P35" s="135"/>
      <c r="Q35" s="135"/>
      <c r="R35" s="135"/>
      <c r="S35" s="136"/>
      <c r="T35" s="230"/>
      <c r="U35" s="242"/>
      <c r="V35" s="242"/>
      <c r="W35" s="242"/>
      <c r="X35" s="232"/>
      <c r="Y35" s="230"/>
      <c r="Z35" s="231"/>
      <c r="AA35" s="231"/>
      <c r="AB35" s="231"/>
      <c r="AC35" s="232"/>
      <c r="AD35" s="56">
        <v>3</v>
      </c>
      <c r="AE35" s="93">
        <v>6</v>
      </c>
      <c r="AF35" s="133">
        <v>27</v>
      </c>
      <c r="AG35" s="98"/>
      <c r="AH35" s="213">
        <v>4</v>
      </c>
      <c r="AI35" s="135"/>
      <c r="AJ35" s="135"/>
      <c r="AK35" s="135"/>
      <c r="AL35" s="135"/>
      <c r="AM35" s="136"/>
    </row>
    <row r="36" spans="1:39" ht="14.65" thickBot="1">
      <c r="A36" s="115">
        <v>29</v>
      </c>
      <c r="B36" s="248" t="s">
        <v>122</v>
      </c>
      <c r="C36" s="122">
        <v>36</v>
      </c>
      <c r="D36" s="51">
        <v>30</v>
      </c>
      <c r="E36" s="126">
        <v>6</v>
      </c>
      <c r="F36" s="39">
        <v>64</v>
      </c>
      <c r="G36" s="106">
        <v>4</v>
      </c>
      <c r="H36" s="83">
        <v>3</v>
      </c>
      <c r="I36" s="243" t="s">
        <v>17</v>
      </c>
      <c r="J36" s="134"/>
      <c r="K36" s="135"/>
      <c r="L36" s="135"/>
      <c r="M36" s="135"/>
      <c r="N36" s="136"/>
      <c r="O36" s="134"/>
      <c r="P36" s="135"/>
      <c r="Q36" s="135"/>
      <c r="R36" s="135"/>
      <c r="S36" s="136"/>
      <c r="T36" s="230"/>
      <c r="U36" s="242"/>
      <c r="V36" s="242"/>
      <c r="W36" s="242"/>
      <c r="X36" s="232"/>
      <c r="Y36" s="230"/>
      <c r="Z36" s="231"/>
      <c r="AA36" s="231"/>
      <c r="AB36" s="231"/>
      <c r="AC36" s="232"/>
      <c r="AD36" s="56">
        <v>3</v>
      </c>
      <c r="AE36" s="93">
        <v>6</v>
      </c>
      <c r="AF36" s="133">
        <v>27</v>
      </c>
      <c r="AG36" s="96"/>
      <c r="AH36" s="109">
        <v>4</v>
      </c>
      <c r="AI36" s="324"/>
      <c r="AJ36" s="324"/>
      <c r="AK36" s="324"/>
      <c r="AL36" s="324"/>
      <c r="AM36" s="324"/>
    </row>
    <row r="37" spans="1:39" ht="28.9" thickBot="1">
      <c r="A37" s="1" t="s">
        <v>21</v>
      </c>
      <c r="B37" s="44" t="s">
        <v>124</v>
      </c>
      <c r="C37" s="10">
        <f t="shared" ref="C37:H37" si="4">SUM(C38:C49)</f>
        <v>396</v>
      </c>
      <c r="D37" s="10">
        <f t="shared" si="4"/>
        <v>294</v>
      </c>
      <c r="E37" s="10">
        <f t="shared" si="4"/>
        <v>102</v>
      </c>
      <c r="F37" s="10">
        <f t="shared" si="4"/>
        <v>804</v>
      </c>
      <c r="G37" s="10">
        <f t="shared" si="4"/>
        <v>48</v>
      </c>
      <c r="H37" s="10">
        <f t="shared" si="4"/>
        <v>21</v>
      </c>
      <c r="I37" s="13"/>
      <c r="J37" s="10">
        <f t="shared" ref="J37:AM37" si="5">SUM(J38:J49)</f>
        <v>0</v>
      </c>
      <c r="K37" s="10">
        <f t="shared" si="5"/>
        <v>0</v>
      </c>
      <c r="L37" s="10">
        <f t="shared" si="5"/>
        <v>0</v>
      </c>
      <c r="M37" s="10">
        <f t="shared" si="5"/>
        <v>0</v>
      </c>
      <c r="N37" s="10">
        <f t="shared" si="5"/>
        <v>0</v>
      </c>
      <c r="O37" s="10">
        <f t="shared" si="5"/>
        <v>0</v>
      </c>
      <c r="P37" s="10">
        <f t="shared" si="5"/>
        <v>0</v>
      </c>
      <c r="Q37" s="10">
        <f t="shared" si="5"/>
        <v>0</v>
      </c>
      <c r="R37" s="10">
        <f t="shared" si="5"/>
        <v>0</v>
      </c>
      <c r="S37" s="10">
        <f t="shared" si="5"/>
        <v>0</v>
      </c>
      <c r="T37" s="10">
        <f t="shared" si="5"/>
        <v>12</v>
      </c>
      <c r="U37" s="10">
        <f t="shared" si="5"/>
        <v>24</v>
      </c>
      <c r="V37" s="10">
        <f t="shared" si="5"/>
        <v>36</v>
      </c>
      <c r="W37" s="10">
        <f t="shared" si="5"/>
        <v>0</v>
      </c>
      <c r="X37" s="10">
        <f t="shared" si="5"/>
        <v>8</v>
      </c>
      <c r="Y37" s="10">
        <f t="shared" si="5"/>
        <v>18</v>
      </c>
      <c r="Z37" s="10">
        <f t="shared" si="5"/>
        <v>36</v>
      </c>
      <c r="AA37" s="10">
        <f t="shared" si="5"/>
        <v>54</v>
      </c>
      <c r="AB37" s="10">
        <f t="shared" si="5"/>
        <v>0</v>
      </c>
      <c r="AC37" s="10">
        <f t="shared" si="5"/>
        <v>12</v>
      </c>
      <c r="AD37" s="10">
        <f t="shared" si="5"/>
        <v>6</v>
      </c>
      <c r="AE37" s="10">
        <f t="shared" si="5"/>
        <v>12</v>
      </c>
      <c r="AF37" s="10">
        <f t="shared" si="5"/>
        <v>63</v>
      </c>
      <c r="AG37" s="10">
        <f t="shared" si="5"/>
        <v>0</v>
      </c>
      <c r="AH37" s="10">
        <f t="shared" si="5"/>
        <v>10</v>
      </c>
      <c r="AI37" s="212">
        <f t="shared" si="5"/>
        <v>15</v>
      </c>
      <c r="AJ37" s="212">
        <f t="shared" si="5"/>
        <v>30</v>
      </c>
      <c r="AK37" s="212">
        <f t="shared" si="5"/>
        <v>90</v>
      </c>
      <c r="AL37" s="212">
        <f t="shared" si="5"/>
        <v>0</v>
      </c>
      <c r="AM37" s="212">
        <f t="shared" si="5"/>
        <v>18</v>
      </c>
    </row>
    <row r="38" spans="1:39" ht="14.25">
      <c r="A38" s="99">
        <v>30</v>
      </c>
      <c r="B38" s="34" t="s">
        <v>39</v>
      </c>
      <c r="C38" s="119">
        <v>36</v>
      </c>
      <c r="D38" s="52">
        <v>24</v>
      </c>
      <c r="E38" s="128">
        <v>12</v>
      </c>
      <c r="F38" s="68">
        <v>64</v>
      </c>
      <c r="G38" s="111">
        <v>4</v>
      </c>
      <c r="H38" s="85">
        <v>0</v>
      </c>
      <c r="I38" s="78" t="s">
        <v>17</v>
      </c>
      <c r="J38" s="159"/>
      <c r="K38" s="160"/>
      <c r="L38" s="160"/>
      <c r="M38" s="160"/>
      <c r="N38" s="161"/>
      <c r="O38" s="159"/>
      <c r="P38" s="160"/>
      <c r="Q38" s="160"/>
      <c r="R38" s="160"/>
      <c r="S38" s="161"/>
      <c r="T38" s="154">
        <v>6</v>
      </c>
      <c r="U38" s="93">
        <v>12</v>
      </c>
      <c r="V38" s="55">
        <v>18</v>
      </c>
      <c r="X38" s="110">
        <v>4</v>
      </c>
      <c r="Y38" s="159"/>
      <c r="Z38" s="160"/>
      <c r="AA38" s="160"/>
      <c r="AB38" s="160"/>
      <c r="AC38" s="161"/>
      <c r="AD38" s="159"/>
      <c r="AE38" s="160"/>
      <c r="AF38" s="160"/>
      <c r="AG38" s="160"/>
      <c r="AH38" s="161"/>
      <c r="AI38" s="159"/>
      <c r="AJ38" s="160"/>
      <c r="AK38" s="160"/>
      <c r="AL38" s="160"/>
      <c r="AM38" s="161"/>
    </row>
    <row r="39" spans="1:39" ht="14.25">
      <c r="A39" s="99">
        <v>31</v>
      </c>
      <c r="B39" s="48" t="s">
        <v>32</v>
      </c>
      <c r="C39" s="120">
        <v>36</v>
      </c>
      <c r="D39" s="52">
        <v>24</v>
      </c>
      <c r="E39" s="129">
        <v>12</v>
      </c>
      <c r="F39" s="68">
        <v>64</v>
      </c>
      <c r="G39" s="111">
        <v>4</v>
      </c>
      <c r="H39" s="86">
        <v>0</v>
      </c>
      <c r="I39" s="78" t="s">
        <v>17</v>
      </c>
      <c r="J39" s="134"/>
      <c r="K39" s="135"/>
      <c r="L39" s="135"/>
      <c r="M39" s="135"/>
      <c r="N39" s="136"/>
      <c r="O39" s="134"/>
      <c r="P39" s="135"/>
      <c r="Q39" s="135"/>
      <c r="R39" s="135"/>
      <c r="S39" s="136"/>
      <c r="T39" s="154">
        <v>6</v>
      </c>
      <c r="U39" s="93">
        <v>12</v>
      </c>
      <c r="V39" s="55">
        <v>18</v>
      </c>
      <c r="X39" s="110">
        <v>4</v>
      </c>
      <c r="Y39" s="145"/>
      <c r="Z39" s="146"/>
      <c r="AA39" s="146"/>
      <c r="AB39" s="146"/>
      <c r="AC39" s="147"/>
      <c r="AD39" s="134"/>
      <c r="AE39" s="135"/>
      <c r="AF39" s="135"/>
      <c r="AG39" s="135"/>
      <c r="AH39" s="136"/>
      <c r="AI39" s="134"/>
      <c r="AJ39" s="135"/>
      <c r="AK39" s="135"/>
      <c r="AL39" s="135"/>
      <c r="AM39" s="136"/>
    </row>
    <row r="40" spans="1:39" ht="14.25">
      <c r="A40" s="99">
        <v>32</v>
      </c>
      <c r="B40" s="47" t="s">
        <v>65</v>
      </c>
      <c r="C40" s="120">
        <v>27</v>
      </c>
      <c r="D40" s="52">
        <v>15</v>
      </c>
      <c r="E40" s="129">
        <v>12</v>
      </c>
      <c r="F40" s="68">
        <v>48</v>
      </c>
      <c r="G40" s="111">
        <v>3</v>
      </c>
      <c r="H40" s="86">
        <v>0</v>
      </c>
      <c r="I40" s="78" t="s">
        <v>17</v>
      </c>
      <c r="J40" s="134"/>
      <c r="K40" s="135"/>
      <c r="L40" s="135"/>
      <c r="M40" s="135"/>
      <c r="N40" s="136"/>
      <c r="O40" s="134"/>
      <c r="P40" s="135"/>
      <c r="Q40" s="135"/>
      <c r="R40" s="135"/>
      <c r="S40" s="136"/>
      <c r="T40" s="137"/>
      <c r="U40" s="138"/>
      <c r="V40" s="138"/>
      <c r="W40" s="138"/>
      <c r="X40" s="139"/>
      <c r="Y40" s="154">
        <v>6</v>
      </c>
      <c r="Z40" s="93">
        <v>12</v>
      </c>
      <c r="AA40" s="211">
        <v>9</v>
      </c>
      <c r="AB40" s="96"/>
      <c r="AC40" s="110">
        <v>3</v>
      </c>
      <c r="AD40" s="134"/>
      <c r="AE40" s="135"/>
      <c r="AF40" s="135"/>
      <c r="AG40" s="135"/>
      <c r="AH40" s="136"/>
      <c r="AI40" s="134"/>
      <c r="AJ40" s="135"/>
      <c r="AK40" s="135"/>
      <c r="AL40" s="135"/>
      <c r="AM40" s="136"/>
    </row>
    <row r="41" spans="1:39" ht="14.25">
      <c r="A41" s="99">
        <v>33</v>
      </c>
      <c r="B41" s="47" t="s">
        <v>57</v>
      </c>
      <c r="C41" s="120">
        <v>27</v>
      </c>
      <c r="D41" s="52">
        <v>15</v>
      </c>
      <c r="E41" s="129">
        <v>12</v>
      </c>
      <c r="F41" s="68">
        <v>48</v>
      </c>
      <c r="G41" s="111">
        <v>3</v>
      </c>
      <c r="H41" s="86">
        <v>0</v>
      </c>
      <c r="I41" s="78" t="s">
        <v>17</v>
      </c>
      <c r="J41" s="134"/>
      <c r="K41" s="135"/>
      <c r="L41" s="135"/>
      <c r="M41" s="135"/>
      <c r="N41" s="136"/>
      <c r="O41" s="134"/>
      <c r="P41" s="135"/>
      <c r="Q41" s="135"/>
      <c r="R41" s="135"/>
      <c r="S41" s="136"/>
      <c r="T41" s="134"/>
      <c r="U41" s="135"/>
      <c r="V41" s="135"/>
      <c r="W41" s="135"/>
      <c r="X41" s="136"/>
      <c r="Y41" s="154">
        <v>6</v>
      </c>
      <c r="Z41" s="93">
        <v>12</v>
      </c>
      <c r="AA41" s="55">
        <v>9</v>
      </c>
      <c r="AB41" s="98"/>
      <c r="AC41" s="110">
        <v>3</v>
      </c>
      <c r="AD41" s="134"/>
      <c r="AE41" s="135"/>
      <c r="AF41" s="135"/>
      <c r="AG41" s="135"/>
      <c r="AH41" s="136"/>
      <c r="AI41" s="134"/>
      <c r="AJ41" s="135"/>
      <c r="AK41" s="135"/>
      <c r="AL41" s="135"/>
      <c r="AM41" s="136"/>
    </row>
    <row r="42" spans="1:39" ht="14.25">
      <c r="A42" s="115">
        <v>34</v>
      </c>
      <c r="B42" s="163" t="s">
        <v>58</v>
      </c>
      <c r="C42" s="120">
        <v>27</v>
      </c>
      <c r="D42" s="52">
        <v>21</v>
      </c>
      <c r="E42" s="129">
        <v>6</v>
      </c>
      <c r="F42" s="68">
        <v>48</v>
      </c>
      <c r="G42" s="111">
        <v>3</v>
      </c>
      <c r="H42" s="86">
        <v>2</v>
      </c>
      <c r="I42" s="78" t="s">
        <v>17</v>
      </c>
      <c r="J42" s="134"/>
      <c r="K42" s="135"/>
      <c r="L42" s="135"/>
      <c r="M42" s="135"/>
      <c r="N42" s="136"/>
      <c r="O42" s="134"/>
      <c r="P42" s="135"/>
      <c r="Q42" s="135"/>
      <c r="R42" s="135"/>
      <c r="S42" s="136"/>
      <c r="T42" s="134"/>
      <c r="U42" s="135"/>
      <c r="V42" s="135"/>
      <c r="W42" s="135"/>
      <c r="X42" s="136"/>
      <c r="Y42" s="56">
        <v>3</v>
      </c>
      <c r="Z42" s="93">
        <v>6</v>
      </c>
      <c r="AA42" s="133">
        <v>18</v>
      </c>
      <c r="AB42" s="97"/>
      <c r="AC42" s="110">
        <v>3</v>
      </c>
      <c r="AD42" s="145"/>
      <c r="AE42" s="146"/>
      <c r="AF42" s="146"/>
      <c r="AG42" s="146"/>
      <c r="AH42" s="147"/>
      <c r="AI42" s="134"/>
      <c r="AJ42" s="135"/>
      <c r="AK42" s="135"/>
      <c r="AL42" s="135"/>
      <c r="AM42" s="136"/>
    </row>
    <row r="43" spans="1:39" ht="14.25">
      <c r="A43" s="131">
        <v>35</v>
      </c>
      <c r="B43" s="163" t="s">
        <v>47</v>
      </c>
      <c r="C43" s="120">
        <v>27</v>
      </c>
      <c r="D43" s="52">
        <v>21</v>
      </c>
      <c r="E43" s="129">
        <v>6</v>
      </c>
      <c r="F43" s="68">
        <v>48</v>
      </c>
      <c r="G43" s="111">
        <v>3</v>
      </c>
      <c r="H43" s="86">
        <v>3</v>
      </c>
      <c r="I43" s="78" t="s">
        <v>17</v>
      </c>
      <c r="J43" s="134"/>
      <c r="K43" s="135"/>
      <c r="L43" s="135"/>
      <c r="M43" s="135"/>
      <c r="N43" s="136"/>
      <c r="O43" s="134"/>
      <c r="P43" s="135"/>
      <c r="Q43" s="135"/>
      <c r="R43" s="135"/>
      <c r="S43" s="136"/>
      <c r="T43" s="134"/>
      <c r="U43" s="135"/>
      <c r="V43" s="135"/>
      <c r="W43" s="135"/>
      <c r="X43" s="136"/>
      <c r="Y43" s="56">
        <v>3</v>
      </c>
      <c r="Z43" s="93">
        <v>6</v>
      </c>
      <c r="AA43" s="133">
        <v>18</v>
      </c>
      <c r="AB43" s="138"/>
      <c r="AC43" s="110">
        <v>3</v>
      </c>
      <c r="AD43" s="200"/>
      <c r="AE43" s="201"/>
      <c r="AF43" s="144"/>
      <c r="AG43" s="202"/>
      <c r="AH43" s="203"/>
      <c r="AI43" s="134"/>
      <c r="AJ43" s="135"/>
      <c r="AK43" s="135"/>
      <c r="AL43" s="135"/>
      <c r="AM43" s="136"/>
    </row>
    <row r="44" spans="1:39" ht="14.25">
      <c r="A44" s="131">
        <v>36</v>
      </c>
      <c r="B44" s="163" t="s">
        <v>59</v>
      </c>
      <c r="C44" s="121">
        <v>27</v>
      </c>
      <c r="D44" s="52">
        <v>21</v>
      </c>
      <c r="E44" s="129">
        <v>6</v>
      </c>
      <c r="F44" s="72">
        <v>48</v>
      </c>
      <c r="G44" s="111">
        <v>3</v>
      </c>
      <c r="H44" s="86">
        <v>2</v>
      </c>
      <c r="I44" s="78" t="s">
        <v>17</v>
      </c>
      <c r="J44" s="134"/>
      <c r="K44" s="135"/>
      <c r="L44" s="135"/>
      <c r="M44" s="135"/>
      <c r="N44" s="136"/>
      <c r="O44" s="134"/>
      <c r="P44" s="135"/>
      <c r="Q44" s="135"/>
      <c r="R44" s="135"/>
      <c r="S44" s="136"/>
      <c r="T44" s="134"/>
      <c r="U44" s="135"/>
      <c r="V44" s="135"/>
      <c r="W44" s="135"/>
      <c r="X44" s="136"/>
      <c r="Y44" s="134"/>
      <c r="Z44" s="135"/>
      <c r="AA44" s="135"/>
      <c r="AB44" s="135"/>
      <c r="AC44" s="136"/>
      <c r="AD44" s="56">
        <v>3</v>
      </c>
      <c r="AE44" s="93">
        <v>6</v>
      </c>
      <c r="AF44" s="133">
        <v>18</v>
      </c>
      <c r="AG44" s="98"/>
      <c r="AH44" s="110">
        <v>3</v>
      </c>
      <c r="AI44" s="134"/>
      <c r="AJ44" s="135"/>
      <c r="AK44" s="135"/>
      <c r="AL44" s="135"/>
      <c r="AM44" s="136"/>
    </row>
    <row r="45" spans="1:39" ht="14.25">
      <c r="A45" s="90">
        <v>37</v>
      </c>
      <c r="B45" s="47" t="s">
        <v>45</v>
      </c>
      <c r="C45" s="121">
        <v>18</v>
      </c>
      <c r="D45" s="52">
        <v>12</v>
      </c>
      <c r="E45" s="129">
        <v>6</v>
      </c>
      <c r="F45" s="68">
        <v>32</v>
      </c>
      <c r="G45" s="111">
        <v>2</v>
      </c>
      <c r="H45" s="86">
        <v>0</v>
      </c>
      <c r="I45" s="78" t="s">
        <v>17</v>
      </c>
      <c r="J45" s="134"/>
      <c r="K45" s="135"/>
      <c r="L45" s="135"/>
      <c r="M45" s="135"/>
      <c r="N45" s="136"/>
      <c r="O45" s="134"/>
      <c r="P45" s="135"/>
      <c r="Q45" s="135"/>
      <c r="R45" s="135"/>
      <c r="S45" s="136"/>
      <c r="T45" s="134"/>
      <c r="U45" s="135"/>
      <c r="V45" s="135"/>
      <c r="W45" s="135"/>
      <c r="X45" s="136"/>
      <c r="Y45" s="134"/>
      <c r="Z45" s="135"/>
      <c r="AA45" s="135"/>
      <c r="AB45" s="135"/>
      <c r="AC45" s="136"/>
      <c r="AD45" s="56">
        <v>3</v>
      </c>
      <c r="AE45" s="93">
        <v>6</v>
      </c>
      <c r="AF45" s="55">
        <v>9</v>
      </c>
      <c r="AG45" s="98"/>
      <c r="AH45" s="110">
        <v>2</v>
      </c>
      <c r="AI45" s="134"/>
      <c r="AJ45" s="135"/>
      <c r="AK45" s="135"/>
      <c r="AL45" s="135"/>
      <c r="AM45" s="136"/>
    </row>
    <row r="46" spans="1:39" ht="14.25">
      <c r="A46" s="90">
        <v>38</v>
      </c>
      <c r="B46" s="249" t="s">
        <v>123</v>
      </c>
      <c r="C46" s="120">
        <v>36</v>
      </c>
      <c r="D46" s="52">
        <v>24</v>
      </c>
      <c r="E46" s="129">
        <v>12</v>
      </c>
      <c r="F46" s="68">
        <v>64</v>
      </c>
      <c r="G46" s="111">
        <v>4</v>
      </c>
      <c r="H46" s="86">
        <v>4</v>
      </c>
      <c r="I46" s="78" t="s">
        <v>17</v>
      </c>
      <c r="J46" s="134"/>
      <c r="K46" s="135"/>
      <c r="L46" s="135"/>
      <c r="M46" s="135"/>
      <c r="N46" s="136"/>
      <c r="O46" s="134"/>
      <c r="P46" s="135"/>
      <c r="Q46" s="135"/>
      <c r="R46" s="135"/>
      <c r="S46" s="136"/>
      <c r="T46" s="134"/>
      <c r="U46" s="135"/>
      <c r="V46" s="135"/>
      <c r="W46" s="135"/>
      <c r="X46" s="136"/>
      <c r="Y46" s="134"/>
      <c r="Z46" s="135"/>
      <c r="AA46" s="135"/>
      <c r="AB46" s="135"/>
      <c r="AC46" s="136"/>
      <c r="AD46" s="200"/>
      <c r="AE46" s="201"/>
      <c r="AF46" s="144"/>
      <c r="AG46" s="204"/>
      <c r="AH46" s="203"/>
      <c r="AI46" s="154">
        <v>6</v>
      </c>
      <c r="AJ46" s="93">
        <v>12</v>
      </c>
      <c r="AK46" s="55">
        <v>18</v>
      </c>
      <c r="AL46" s="146"/>
      <c r="AM46" s="110">
        <v>4</v>
      </c>
    </row>
    <row r="47" spans="1:39" ht="14.25">
      <c r="A47" s="131">
        <v>39</v>
      </c>
      <c r="B47" s="163" t="s">
        <v>75</v>
      </c>
      <c r="C47" s="120">
        <v>36</v>
      </c>
      <c r="D47" s="52">
        <v>30</v>
      </c>
      <c r="E47" s="129">
        <v>6</v>
      </c>
      <c r="F47" s="68">
        <v>64</v>
      </c>
      <c r="G47" s="111">
        <v>4</v>
      </c>
      <c r="H47" s="86">
        <v>3</v>
      </c>
      <c r="I47" s="78" t="s">
        <v>17</v>
      </c>
      <c r="J47" s="134"/>
      <c r="K47" s="135"/>
      <c r="L47" s="135"/>
      <c r="M47" s="135"/>
      <c r="N47" s="136"/>
      <c r="O47" s="134"/>
      <c r="P47" s="135"/>
      <c r="Q47" s="135"/>
      <c r="R47" s="135"/>
      <c r="S47" s="136"/>
      <c r="T47" s="134"/>
      <c r="U47" s="135"/>
      <c r="V47" s="135"/>
      <c r="W47" s="135"/>
      <c r="X47" s="136"/>
      <c r="Y47" s="134"/>
      <c r="Z47" s="135"/>
      <c r="AA47" s="135"/>
      <c r="AB47" s="135"/>
      <c r="AC47" s="136"/>
      <c r="AD47" s="134"/>
      <c r="AE47" s="135"/>
      <c r="AF47" s="135"/>
      <c r="AG47" s="135"/>
      <c r="AH47" s="136"/>
      <c r="AI47" s="56">
        <v>3</v>
      </c>
      <c r="AJ47" s="93">
        <v>6</v>
      </c>
      <c r="AK47" s="133">
        <v>27</v>
      </c>
      <c r="AL47" s="98"/>
      <c r="AM47" s="110">
        <v>4</v>
      </c>
    </row>
    <row r="48" spans="1:39" ht="14.25">
      <c r="A48" s="90">
        <v>40</v>
      </c>
      <c r="B48" s="47" t="s">
        <v>56</v>
      </c>
      <c r="C48" s="120">
        <v>27</v>
      </c>
      <c r="D48" s="52">
        <v>15</v>
      </c>
      <c r="E48" s="129">
        <v>12</v>
      </c>
      <c r="F48" s="68">
        <v>48</v>
      </c>
      <c r="G48" s="111">
        <v>3</v>
      </c>
      <c r="H48" s="86">
        <v>0</v>
      </c>
      <c r="I48" s="78" t="s">
        <v>17</v>
      </c>
      <c r="J48" s="134"/>
      <c r="K48" s="135"/>
      <c r="L48" s="135"/>
      <c r="M48" s="135"/>
      <c r="N48" s="136"/>
      <c r="O48" s="134"/>
      <c r="P48" s="135"/>
      <c r="Q48" s="135"/>
      <c r="R48" s="135"/>
      <c r="S48" s="136"/>
      <c r="T48" s="134"/>
      <c r="U48" s="135"/>
      <c r="V48" s="135"/>
      <c r="W48" s="135"/>
      <c r="X48" s="136"/>
      <c r="Y48" s="134"/>
      <c r="Z48" s="135"/>
      <c r="AA48" s="135"/>
      <c r="AB48" s="135"/>
      <c r="AC48" s="136"/>
      <c r="AD48" s="145"/>
      <c r="AE48" s="146"/>
      <c r="AF48" s="146"/>
      <c r="AG48" s="146"/>
      <c r="AH48" s="147"/>
      <c r="AI48" s="154">
        <v>6</v>
      </c>
      <c r="AJ48" s="93">
        <v>12</v>
      </c>
      <c r="AK48" s="55">
        <v>9</v>
      </c>
      <c r="AL48" s="98"/>
      <c r="AM48" s="110">
        <v>3</v>
      </c>
    </row>
    <row r="49" spans="1:39" ht="36" customHeight="1" thickBot="1">
      <c r="A49" s="90">
        <v>41</v>
      </c>
      <c r="B49" s="190" t="s">
        <v>18</v>
      </c>
      <c r="C49" s="208">
        <v>72</v>
      </c>
      <c r="D49" s="41">
        <v>72</v>
      </c>
      <c r="E49" s="126">
        <v>0</v>
      </c>
      <c r="F49" s="53">
        <v>228</v>
      </c>
      <c r="G49" s="191">
        <v>12</v>
      </c>
      <c r="H49" s="82">
        <v>7</v>
      </c>
      <c r="I49" s="38" t="s">
        <v>17</v>
      </c>
      <c r="J49" s="155"/>
      <c r="K49" s="156"/>
      <c r="L49" s="156"/>
      <c r="M49" s="156"/>
      <c r="N49" s="157"/>
      <c r="O49" s="155"/>
      <c r="P49" s="156"/>
      <c r="Q49" s="156"/>
      <c r="R49" s="156"/>
      <c r="S49" s="157"/>
      <c r="T49" s="155"/>
      <c r="U49" s="156"/>
      <c r="V49" s="156"/>
      <c r="W49" s="156"/>
      <c r="X49" s="157"/>
      <c r="Y49" s="155"/>
      <c r="Z49" s="156"/>
      <c r="AA49" s="156"/>
      <c r="AB49" s="156"/>
      <c r="AC49" s="157"/>
      <c r="AD49" s="155"/>
      <c r="AE49" s="189"/>
      <c r="AF49" s="8">
        <v>36</v>
      </c>
      <c r="AH49" s="183">
        <v>5</v>
      </c>
      <c r="AI49" s="207"/>
      <c r="AJ49" s="149"/>
      <c r="AK49" s="58">
        <v>36</v>
      </c>
      <c r="AM49" s="192">
        <v>7</v>
      </c>
    </row>
    <row r="50" spans="1:39" ht="26.25" customHeight="1" thickBot="1">
      <c r="A50" s="17" t="s">
        <v>16</v>
      </c>
      <c r="B50" s="45" t="s">
        <v>11</v>
      </c>
      <c r="C50" s="193">
        <v>720</v>
      </c>
      <c r="D50" s="194">
        <v>720</v>
      </c>
      <c r="E50" s="29"/>
      <c r="F50" s="18"/>
      <c r="G50" s="195">
        <v>24</v>
      </c>
      <c r="H50" s="196">
        <v>23</v>
      </c>
      <c r="I50" s="196" t="s">
        <v>17</v>
      </c>
      <c r="J50" s="13"/>
      <c r="K50" s="27"/>
      <c r="L50" s="13"/>
      <c r="M50" s="27"/>
      <c r="N50" s="12"/>
      <c r="O50" s="13"/>
      <c r="P50" s="27"/>
      <c r="Q50" s="13"/>
      <c r="R50" s="27"/>
      <c r="S50" s="12"/>
      <c r="T50" s="13"/>
      <c r="U50" s="27"/>
      <c r="V50" s="13"/>
      <c r="W50" s="27"/>
      <c r="X50" s="12"/>
      <c r="Y50" s="13"/>
      <c r="Z50" s="27"/>
      <c r="AA50" s="13"/>
      <c r="AB50" s="28"/>
      <c r="AC50" s="14"/>
      <c r="AD50" s="13"/>
      <c r="AE50" s="27"/>
      <c r="AF50" s="197">
        <v>360</v>
      </c>
      <c r="AG50" s="13"/>
      <c r="AH50" s="195">
        <v>12</v>
      </c>
      <c r="AI50" s="197"/>
      <c r="AJ50" s="27"/>
      <c r="AK50" s="197">
        <v>360</v>
      </c>
      <c r="AL50" s="28"/>
      <c r="AM50" s="198">
        <v>12</v>
      </c>
    </row>
    <row r="51" spans="1:39" ht="15.75" customHeight="1" thickBot="1">
      <c r="A51" s="16"/>
      <c r="B51" s="293" t="s">
        <v>14</v>
      </c>
      <c r="C51" s="296">
        <f>SUM(C6,C13,C37,C50)</f>
        <v>2070</v>
      </c>
      <c r="D51" s="310">
        <f>SUM(D6,D13,D37,D50)</f>
        <v>1662</v>
      </c>
      <c r="E51" s="130">
        <f>SUM(E6,E13,E37)</f>
        <v>408</v>
      </c>
      <c r="F51" s="30">
        <f>SUM(F6,F13,F37)</f>
        <v>2575</v>
      </c>
      <c r="G51" s="290">
        <f t="shared" ref="G51" si="6">SUM(G6,G13,G37,G50)</f>
        <v>180</v>
      </c>
      <c r="H51" s="333">
        <f>SUM(H6,H13,H37,H50)</f>
        <v>95</v>
      </c>
      <c r="I51" s="283" t="s">
        <v>119</v>
      </c>
      <c r="J51" s="205">
        <f t="shared" ref="J51:AM51" si="7">SUM(J6,J13,J37,J50)</f>
        <v>39</v>
      </c>
      <c r="K51" s="205">
        <f t="shared" si="7"/>
        <v>78</v>
      </c>
      <c r="L51" s="205">
        <f t="shared" si="7"/>
        <v>111</v>
      </c>
      <c r="M51" s="205">
        <f t="shared" si="7"/>
        <v>36</v>
      </c>
      <c r="N51" s="253">
        <f t="shared" si="7"/>
        <v>30</v>
      </c>
      <c r="O51" s="205">
        <f t="shared" si="7"/>
        <v>33</v>
      </c>
      <c r="P51" s="205">
        <f t="shared" si="7"/>
        <v>66</v>
      </c>
      <c r="Q51" s="205">
        <f t="shared" si="7"/>
        <v>135</v>
      </c>
      <c r="R51" s="205">
        <f t="shared" si="7"/>
        <v>12</v>
      </c>
      <c r="S51" s="253">
        <f t="shared" si="7"/>
        <v>30</v>
      </c>
      <c r="T51" s="205">
        <f t="shared" si="7"/>
        <v>36</v>
      </c>
      <c r="U51" s="205">
        <f t="shared" si="7"/>
        <v>72</v>
      </c>
      <c r="V51" s="205">
        <f t="shared" si="7"/>
        <v>144</v>
      </c>
      <c r="W51" s="205">
        <f t="shared" si="7"/>
        <v>12</v>
      </c>
      <c r="X51" s="253">
        <f t="shared" si="7"/>
        <v>30</v>
      </c>
      <c r="Y51" s="205">
        <f t="shared" si="7"/>
        <v>33</v>
      </c>
      <c r="Z51" s="205">
        <f t="shared" si="7"/>
        <v>66</v>
      </c>
      <c r="AA51" s="205">
        <f t="shared" si="7"/>
        <v>177</v>
      </c>
      <c r="AB51" s="205">
        <f t="shared" si="7"/>
        <v>12</v>
      </c>
      <c r="AC51" s="253">
        <f t="shared" si="7"/>
        <v>30</v>
      </c>
      <c r="AD51" s="205">
        <f t="shared" si="7"/>
        <v>12</v>
      </c>
      <c r="AE51" s="205">
        <f t="shared" si="7"/>
        <v>24</v>
      </c>
      <c r="AF51" s="205">
        <f t="shared" si="7"/>
        <v>477</v>
      </c>
      <c r="AG51" s="205">
        <f t="shared" si="7"/>
        <v>0</v>
      </c>
      <c r="AH51" s="253">
        <f t="shared" si="7"/>
        <v>30</v>
      </c>
      <c r="AI51" s="205">
        <f t="shared" si="7"/>
        <v>15</v>
      </c>
      <c r="AJ51" s="205">
        <f t="shared" si="7"/>
        <v>30</v>
      </c>
      <c r="AK51" s="205">
        <f t="shared" si="7"/>
        <v>450</v>
      </c>
      <c r="AL51" s="205">
        <f t="shared" si="7"/>
        <v>0</v>
      </c>
      <c r="AM51" s="253">
        <f t="shared" si="7"/>
        <v>30</v>
      </c>
    </row>
    <row r="52" spans="1:39" ht="15.75" customHeight="1" thickBot="1">
      <c r="A52" s="15"/>
      <c r="B52" s="294"/>
      <c r="C52" s="297"/>
      <c r="D52" s="311"/>
      <c r="E52" s="298">
        <f>SUM(E51:F51)</f>
        <v>2983</v>
      </c>
      <c r="F52" s="299"/>
      <c r="G52" s="291"/>
      <c r="H52" s="334"/>
      <c r="I52" s="284"/>
      <c r="J52" s="267">
        <f>SUM(J51:M51)</f>
        <v>264</v>
      </c>
      <c r="K52" s="268"/>
      <c r="L52" s="268"/>
      <c r="M52" s="269"/>
      <c r="N52" s="254"/>
      <c r="O52" s="267">
        <f>SUM(O51:R51)</f>
        <v>246</v>
      </c>
      <c r="P52" s="268"/>
      <c r="Q52" s="268"/>
      <c r="R52" s="269"/>
      <c r="S52" s="254"/>
      <c r="T52" s="267">
        <f>SUM(T51:W51)</f>
        <v>264</v>
      </c>
      <c r="U52" s="268"/>
      <c r="V52" s="268"/>
      <c r="W52" s="269"/>
      <c r="X52" s="254"/>
      <c r="Y52" s="267">
        <f>SUM(Y51:AB51)</f>
        <v>288</v>
      </c>
      <c r="Z52" s="268"/>
      <c r="AA52" s="268"/>
      <c r="AB52" s="269"/>
      <c r="AC52" s="254"/>
      <c r="AD52" s="267">
        <f>SUM(AD51:AG51)</f>
        <v>513</v>
      </c>
      <c r="AE52" s="268"/>
      <c r="AF52" s="268"/>
      <c r="AG52" s="269"/>
      <c r="AH52" s="254"/>
      <c r="AI52" s="267">
        <f>SUM(AI51:AL51)</f>
        <v>495</v>
      </c>
      <c r="AJ52" s="268"/>
      <c r="AK52" s="268"/>
      <c r="AL52" s="269"/>
      <c r="AM52" s="254"/>
    </row>
    <row r="53" spans="1:39" ht="15.75" thickBot="1">
      <c r="A53" s="15"/>
      <c r="B53" s="295"/>
      <c r="C53" s="244"/>
      <c r="D53" s="285">
        <f>SUM(D51,E52)</f>
        <v>4645</v>
      </c>
      <c r="E53" s="286"/>
      <c r="F53" s="286"/>
      <c r="G53" s="292"/>
      <c r="H53" s="335"/>
      <c r="I53" s="244"/>
      <c r="J53" s="264" t="s">
        <v>109</v>
      </c>
      <c r="K53" s="265"/>
      <c r="L53" s="265"/>
      <c r="M53" s="266"/>
      <c r="N53" s="244"/>
      <c r="O53" s="264" t="s">
        <v>110</v>
      </c>
      <c r="P53" s="265"/>
      <c r="Q53" s="265"/>
      <c r="R53" s="266"/>
      <c r="S53" s="244"/>
      <c r="T53" s="264" t="s">
        <v>111</v>
      </c>
      <c r="U53" s="265"/>
      <c r="V53" s="265"/>
      <c r="W53" s="266"/>
      <c r="X53" s="244"/>
      <c r="Y53" s="264" t="s">
        <v>118</v>
      </c>
      <c r="Z53" s="265"/>
      <c r="AA53" s="265"/>
      <c r="AB53" s="266"/>
      <c r="AC53" s="244"/>
      <c r="AD53" s="264" t="s">
        <v>112</v>
      </c>
      <c r="AE53" s="265"/>
      <c r="AF53" s="265"/>
      <c r="AG53" s="266"/>
      <c r="AI53" s="264" t="s">
        <v>117</v>
      </c>
      <c r="AJ53" s="265"/>
      <c r="AK53" s="265"/>
      <c r="AL53" s="266"/>
    </row>
    <row r="54" spans="1:39" ht="14.65" thickBot="1">
      <c r="A54" s="15"/>
      <c r="B54" s="63"/>
      <c r="C54" s="117"/>
      <c r="D54" s="64"/>
      <c r="E54" s="64"/>
      <c r="F54" s="64"/>
      <c r="G54" s="64"/>
      <c r="H54" s="64"/>
      <c r="I54" s="117"/>
      <c r="J54" s="64"/>
      <c r="K54" s="64"/>
      <c r="L54" s="64"/>
      <c r="M54" s="64"/>
      <c r="N54" s="117"/>
      <c r="O54" s="64"/>
      <c r="P54" s="64"/>
      <c r="Q54" s="64"/>
      <c r="R54" s="64"/>
      <c r="S54" s="117"/>
      <c r="T54" s="64"/>
      <c r="U54" s="64"/>
      <c r="V54" s="64"/>
      <c r="W54" s="64"/>
      <c r="X54" s="117"/>
      <c r="Y54" s="64"/>
      <c r="Z54" s="64"/>
      <c r="AA54" s="64"/>
      <c r="AB54" s="64"/>
      <c r="AC54" s="117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39" ht="28.9" thickBot="1">
      <c r="A55" s="1" t="s">
        <v>22</v>
      </c>
      <c r="B55" s="44" t="s">
        <v>125</v>
      </c>
      <c r="C55" s="11">
        <f t="shared" ref="C55:H55" si="8">SUM(C56:C67)</f>
        <v>396</v>
      </c>
      <c r="D55" s="11">
        <f t="shared" si="8"/>
        <v>294</v>
      </c>
      <c r="E55" s="11">
        <f t="shared" si="8"/>
        <v>102</v>
      </c>
      <c r="F55" s="11">
        <f t="shared" si="8"/>
        <v>804</v>
      </c>
      <c r="G55" s="11">
        <f t="shared" si="8"/>
        <v>48</v>
      </c>
      <c r="H55" s="11">
        <f t="shared" si="8"/>
        <v>21</v>
      </c>
      <c r="I55" s="13"/>
      <c r="J55" s="11">
        <f t="shared" ref="J55:AM55" si="9">SUM(J56:J67)</f>
        <v>0</v>
      </c>
      <c r="K55" s="11">
        <f t="shared" si="9"/>
        <v>0</v>
      </c>
      <c r="L55" s="11">
        <f t="shared" si="9"/>
        <v>0</v>
      </c>
      <c r="M55" s="11">
        <f t="shared" si="9"/>
        <v>0</v>
      </c>
      <c r="N55" s="11">
        <f t="shared" si="9"/>
        <v>0</v>
      </c>
      <c r="O55" s="11">
        <f t="shared" si="9"/>
        <v>0</v>
      </c>
      <c r="P55" s="11">
        <f t="shared" si="9"/>
        <v>0</v>
      </c>
      <c r="Q55" s="11">
        <f t="shared" si="9"/>
        <v>0</v>
      </c>
      <c r="R55" s="11">
        <f t="shared" si="9"/>
        <v>0</v>
      </c>
      <c r="S55" s="11">
        <f t="shared" si="9"/>
        <v>0</v>
      </c>
      <c r="T55" s="11">
        <f t="shared" si="9"/>
        <v>12</v>
      </c>
      <c r="U55" s="11">
        <f t="shared" si="9"/>
        <v>24</v>
      </c>
      <c r="V55" s="11">
        <f t="shared" si="9"/>
        <v>36</v>
      </c>
      <c r="W55" s="11">
        <f t="shared" si="9"/>
        <v>0</v>
      </c>
      <c r="X55" s="11">
        <f t="shared" si="9"/>
        <v>8</v>
      </c>
      <c r="Y55" s="11">
        <f t="shared" si="9"/>
        <v>21</v>
      </c>
      <c r="Z55" s="11">
        <f t="shared" si="9"/>
        <v>42</v>
      </c>
      <c r="AA55" s="11">
        <f t="shared" si="9"/>
        <v>45</v>
      </c>
      <c r="AB55" s="11">
        <f t="shared" si="9"/>
        <v>0</v>
      </c>
      <c r="AC55" s="11">
        <f t="shared" si="9"/>
        <v>12</v>
      </c>
      <c r="AD55" s="219">
        <f t="shared" si="9"/>
        <v>6</v>
      </c>
      <c r="AE55" s="219">
        <f t="shared" si="9"/>
        <v>12</v>
      </c>
      <c r="AF55" s="219">
        <f t="shared" si="9"/>
        <v>63</v>
      </c>
      <c r="AG55" s="219">
        <f t="shared" si="9"/>
        <v>0</v>
      </c>
      <c r="AH55" s="219">
        <f t="shared" si="9"/>
        <v>10</v>
      </c>
      <c r="AI55" s="11">
        <f t="shared" si="9"/>
        <v>12</v>
      </c>
      <c r="AJ55" s="11">
        <f t="shared" si="9"/>
        <v>24</v>
      </c>
      <c r="AK55" s="11">
        <f t="shared" si="9"/>
        <v>99</v>
      </c>
      <c r="AL55" s="11">
        <f t="shared" si="9"/>
        <v>0</v>
      </c>
      <c r="AM55" s="11">
        <f t="shared" si="9"/>
        <v>18</v>
      </c>
    </row>
    <row r="56" spans="1:39" ht="14.25">
      <c r="A56" s="99">
        <v>30</v>
      </c>
      <c r="B56" s="33" t="s">
        <v>83</v>
      </c>
      <c r="C56" s="119">
        <v>36</v>
      </c>
      <c r="D56" s="52">
        <v>24</v>
      </c>
      <c r="E56" s="128">
        <v>12</v>
      </c>
      <c r="F56" s="68">
        <v>64</v>
      </c>
      <c r="G56" s="111">
        <v>4</v>
      </c>
      <c r="H56" s="85">
        <v>0</v>
      </c>
      <c r="I56" s="73" t="s">
        <v>17</v>
      </c>
      <c r="J56" s="159"/>
      <c r="K56" s="160"/>
      <c r="L56" s="160"/>
      <c r="M56" s="160"/>
      <c r="N56" s="161"/>
      <c r="O56" s="159"/>
      <c r="P56" s="160"/>
      <c r="Q56" s="160"/>
      <c r="R56" s="160"/>
      <c r="S56" s="161"/>
      <c r="T56" s="154">
        <v>6</v>
      </c>
      <c r="U56" s="93">
        <v>12</v>
      </c>
      <c r="V56" s="55">
        <v>18</v>
      </c>
      <c r="W56" s="96"/>
      <c r="X56" s="110">
        <v>4</v>
      </c>
      <c r="Y56" s="159"/>
      <c r="Z56" s="160"/>
      <c r="AA56" s="160"/>
      <c r="AB56" s="160"/>
      <c r="AC56" s="160"/>
      <c r="AD56" s="220"/>
      <c r="AE56" s="138"/>
      <c r="AF56" s="138"/>
      <c r="AG56" s="138"/>
      <c r="AH56" s="177"/>
      <c r="AI56" s="160"/>
      <c r="AJ56" s="160"/>
      <c r="AK56" s="160"/>
      <c r="AL56" s="160"/>
      <c r="AM56" s="161"/>
    </row>
    <row r="57" spans="1:39" ht="14.25">
      <c r="A57" s="99">
        <v>31</v>
      </c>
      <c r="B57" s="46" t="s">
        <v>82</v>
      </c>
      <c r="C57" s="120">
        <v>36</v>
      </c>
      <c r="D57" s="52">
        <v>24</v>
      </c>
      <c r="E57" s="129">
        <v>12</v>
      </c>
      <c r="F57" s="68">
        <v>64</v>
      </c>
      <c r="G57" s="111">
        <v>4</v>
      </c>
      <c r="H57" s="86">
        <v>1</v>
      </c>
      <c r="I57" s="73" t="s">
        <v>17</v>
      </c>
      <c r="J57" s="134"/>
      <c r="K57" s="135"/>
      <c r="L57" s="135"/>
      <c r="M57" s="135"/>
      <c r="N57" s="136"/>
      <c r="O57" s="134"/>
      <c r="P57" s="135"/>
      <c r="Q57" s="135"/>
      <c r="R57" s="135"/>
      <c r="S57" s="136"/>
      <c r="T57" s="154">
        <v>6</v>
      </c>
      <c r="U57" s="93">
        <v>12</v>
      </c>
      <c r="V57" s="55">
        <v>18</v>
      </c>
      <c r="W57" s="97"/>
      <c r="X57" s="110">
        <v>4</v>
      </c>
      <c r="Y57" s="145"/>
      <c r="Z57" s="146"/>
      <c r="AA57" s="146"/>
      <c r="AB57" s="146"/>
      <c r="AC57" s="146"/>
      <c r="AD57" s="221"/>
      <c r="AE57" s="135"/>
      <c r="AF57" s="135"/>
      <c r="AG57" s="135"/>
      <c r="AH57" s="180"/>
      <c r="AI57" s="135"/>
      <c r="AJ57" s="135"/>
      <c r="AK57" s="135"/>
      <c r="AL57" s="135"/>
      <c r="AM57" s="136"/>
    </row>
    <row r="58" spans="1:39" ht="14.25">
      <c r="A58" s="99">
        <v>32</v>
      </c>
      <c r="B58" s="34" t="s">
        <v>79</v>
      </c>
      <c r="C58" s="120">
        <v>27</v>
      </c>
      <c r="D58" s="52">
        <v>15</v>
      </c>
      <c r="E58" s="129">
        <v>12</v>
      </c>
      <c r="F58" s="68">
        <v>48</v>
      </c>
      <c r="G58" s="111">
        <v>3</v>
      </c>
      <c r="H58" s="86">
        <v>0</v>
      </c>
      <c r="I58" s="73" t="s">
        <v>17</v>
      </c>
      <c r="J58" s="134"/>
      <c r="K58" s="135"/>
      <c r="L58" s="135"/>
      <c r="M58" s="135"/>
      <c r="N58" s="136"/>
      <c r="O58" s="134"/>
      <c r="P58" s="135"/>
      <c r="Q58" s="135"/>
      <c r="R58" s="135"/>
      <c r="S58" s="136"/>
      <c r="T58" s="137"/>
      <c r="U58" s="138"/>
      <c r="V58" s="138"/>
      <c r="W58" s="138"/>
      <c r="X58" s="139"/>
      <c r="Y58" s="154">
        <v>6</v>
      </c>
      <c r="Z58" s="93">
        <v>12</v>
      </c>
      <c r="AA58" s="211">
        <v>9</v>
      </c>
      <c r="AB58" s="96"/>
      <c r="AC58" s="109">
        <v>3</v>
      </c>
      <c r="AD58" s="221"/>
      <c r="AE58" s="135"/>
      <c r="AF58" s="135"/>
      <c r="AG58" s="135"/>
      <c r="AH58" s="180"/>
      <c r="AI58" s="135"/>
      <c r="AJ58" s="135"/>
      <c r="AK58" s="135"/>
      <c r="AL58" s="135"/>
      <c r="AM58" s="136"/>
    </row>
    <row r="59" spans="1:39" ht="14.25">
      <c r="A59" s="99">
        <v>33</v>
      </c>
      <c r="B59" s="34" t="s">
        <v>88</v>
      </c>
      <c r="C59" s="120">
        <v>27</v>
      </c>
      <c r="D59" s="52">
        <v>15</v>
      </c>
      <c r="E59" s="129">
        <v>12</v>
      </c>
      <c r="F59" s="68">
        <v>48</v>
      </c>
      <c r="G59" s="111">
        <v>3</v>
      </c>
      <c r="H59" s="86">
        <v>0</v>
      </c>
      <c r="I59" s="73" t="s">
        <v>17</v>
      </c>
      <c r="J59" s="134"/>
      <c r="K59" s="135"/>
      <c r="L59" s="135"/>
      <c r="M59" s="135"/>
      <c r="N59" s="136"/>
      <c r="O59" s="134"/>
      <c r="P59" s="135"/>
      <c r="Q59" s="135"/>
      <c r="R59" s="135"/>
      <c r="S59" s="136"/>
      <c r="T59" s="134"/>
      <c r="U59" s="135"/>
      <c r="V59" s="135"/>
      <c r="W59" s="135"/>
      <c r="X59" s="136"/>
      <c r="Y59" s="154">
        <v>6</v>
      </c>
      <c r="Z59" s="93">
        <v>12</v>
      </c>
      <c r="AA59" s="55">
        <v>9</v>
      </c>
      <c r="AB59" s="98"/>
      <c r="AC59" s="109">
        <v>3</v>
      </c>
      <c r="AD59" s="221"/>
      <c r="AE59" s="135"/>
      <c r="AF59" s="135"/>
      <c r="AG59" s="135"/>
      <c r="AH59" s="180"/>
      <c r="AI59" s="135"/>
      <c r="AJ59" s="135"/>
      <c r="AK59" s="135"/>
      <c r="AL59" s="135"/>
      <c r="AM59" s="136"/>
    </row>
    <row r="60" spans="1:39" ht="14.25">
      <c r="A60" s="115">
        <v>34</v>
      </c>
      <c r="B60" s="162" t="s">
        <v>84</v>
      </c>
      <c r="C60" s="120">
        <v>27</v>
      </c>
      <c r="D60" s="52">
        <v>21</v>
      </c>
      <c r="E60" s="129">
        <v>6</v>
      </c>
      <c r="F60" s="68">
        <v>48</v>
      </c>
      <c r="G60" s="111">
        <v>3</v>
      </c>
      <c r="H60" s="86">
        <v>2</v>
      </c>
      <c r="I60" s="73" t="s">
        <v>17</v>
      </c>
      <c r="J60" s="134"/>
      <c r="K60" s="135"/>
      <c r="L60" s="135"/>
      <c r="M60" s="135"/>
      <c r="N60" s="136"/>
      <c r="O60" s="134"/>
      <c r="P60" s="135"/>
      <c r="Q60" s="135"/>
      <c r="R60" s="135"/>
      <c r="S60" s="136"/>
      <c r="T60" s="134"/>
      <c r="U60" s="135"/>
      <c r="V60" s="135"/>
      <c r="W60" s="135"/>
      <c r="X60" s="136"/>
      <c r="Y60" s="56">
        <v>3</v>
      </c>
      <c r="Z60" s="93">
        <v>6</v>
      </c>
      <c r="AA60" s="133">
        <v>18</v>
      </c>
      <c r="AB60" s="97"/>
      <c r="AC60" s="109">
        <v>3</v>
      </c>
      <c r="AD60" s="221"/>
      <c r="AE60" s="135"/>
      <c r="AF60" s="135"/>
      <c r="AG60" s="135"/>
      <c r="AH60" s="180"/>
      <c r="AI60" s="135"/>
      <c r="AJ60" s="135"/>
      <c r="AK60" s="135"/>
      <c r="AL60" s="135"/>
      <c r="AM60" s="136"/>
    </row>
    <row r="61" spans="1:39" ht="14.25">
      <c r="A61" s="90">
        <v>35</v>
      </c>
      <c r="B61" s="34" t="s">
        <v>87</v>
      </c>
      <c r="C61" s="120">
        <v>27</v>
      </c>
      <c r="D61" s="52">
        <v>15</v>
      </c>
      <c r="E61" s="129">
        <v>12</v>
      </c>
      <c r="F61" s="68">
        <v>48</v>
      </c>
      <c r="G61" s="111">
        <v>3</v>
      </c>
      <c r="H61" s="86">
        <v>0</v>
      </c>
      <c r="I61" s="73" t="s">
        <v>17</v>
      </c>
      <c r="J61" s="134"/>
      <c r="K61" s="135"/>
      <c r="L61" s="135"/>
      <c r="M61" s="135"/>
      <c r="N61" s="136"/>
      <c r="O61" s="134"/>
      <c r="P61" s="135"/>
      <c r="Q61" s="135"/>
      <c r="R61" s="135"/>
      <c r="S61" s="136"/>
      <c r="T61" s="134"/>
      <c r="U61" s="135"/>
      <c r="V61" s="135"/>
      <c r="W61" s="135"/>
      <c r="X61" s="136"/>
      <c r="Y61" s="154">
        <v>6</v>
      </c>
      <c r="Z61" s="93">
        <v>12</v>
      </c>
      <c r="AA61" s="55">
        <v>9</v>
      </c>
      <c r="AB61" s="138"/>
      <c r="AC61" s="109">
        <v>3</v>
      </c>
      <c r="AD61" s="327"/>
      <c r="AE61" s="328"/>
      <c r="AF61" s="328"/>
      <c r="AG61" s="328"/>
      <c r="AH61" s="329"/>
      <c r="AI61" s="135"/>
      <c r="AJ61" s="135"/>
      <c r="AK61" s="135"/>
      <c r="AL61" s="135"/>
      <c r="AM61" s="136"/>
    </row>
    <row r="62" spans="1:39" ht="14.25">
      <c r="A62" s="131">
        <v>36</v>
      </c>
      <c r="B62" s="162" t="s">
        <v>86</v>
      </c>
      <c r="C62" s="121">
        <v>27</v>
      </c>
      <c r="D62" s="52">
        <v>21</v>
      </c>
      <c r="E62" s="129">
        <v>6</v>
      </c>
      <c r="F62" s="72">
        <v>48</v>
      </c>
      <c r="G62" s="106">
        <v>3</v>
      </c>
      <c r="H62" s="83">
        <v>3</v>
      </c>
      <c r="I62" s="73" t="s">
        <v>17</v>
      </c>
      <c r="J62" s="134"/>
      <c r="K62" s="135"/>
      <c r="L62" s="135"/>
      <c r="M62" s="135"/>
      <c r="N62" s="136"/>
      <c r="O62" s="134"/>
      <c r="P62" s="135"/>
      <c r="Q62" s="135"/>
      <c r="R62" s="135"/>
      <c r="S62" s="136"/>
      <c r="T62" s="134"/>
      <c r="U62" s="135"/>
      <c r="V62" s="135"/>
      <c r="W62" s="135"/>
      <c r="X62" s="136"/>
      <c r="Y62" s="134"/>
      <c r="Z62" s="135"/>
      <c r="AA62" s="135"/>
      <c r="AB62" s="135"/>
      <c r="AC62" s="135"/>
      <c r="AD62" s="9">
        <v>3</v>
      </c>
      <c r="AE62" s="93">
        <v>6</v>
      </c>
      <c r="AF62" s="133">
        <v>18</v>
      </c>
      <c r="AG62" s="98"/>
      <c r="AH62" s="213">
        <v>3</v>
      </c>
      <c r="AI62" s="135"/>
      <c r="AJ62" s="135"/>
      <c r="AK62" s="135"/>
      <c r="AL62" s="135"/>
      <c r="AM62" s="136"/>
    </row>
    <row r="63" spans="1:39" ht="14.25">
      <c r="A63" s="90">
        <v>37</v>
      </c>
      <c r="B63" s="34" t="s">
        <v>85</v>
      </c>
      <c r="C63" s="121">
        <v>18</v>
      </c>
      <c r="D63" s="52">
        <v>12</v>
      </c>
      <c r="E63" s="129">
        <v>6</v>
      </c>
      <c r="F63" s="68">
        <v>32</v>
      </c>
      <c r="G63" s="111">
        <v>2</v>
      </c>
      <c r="H63" s="86">
        <v>0</v>
      </c>
      <c r="I63" s="73" t="s">
        <v>17</v>
      </c>
      <c r="J63" s="134"/>
      <c r="K63" s="135"/>
      <c r="L63" s="135"/>
      <c r="M63" s="135"/>
      <c r="N63" s="136"/>
      <c r="O63" s="134"/>
      <c r="P63" s="135"/>
      <c r="Q63" s="135"/>
      <c r="R63" s="135"/>
      <c r="S63" s="136"/>
      <c r="T63" s="134"/>
      <c r="U63" s="135"/>
      <c r="V63" s="135"/>
      <c r="W63" s="135"/>
      <c r="X63" s="136"/>
      <c r="Y63" s="134"/>
      <c r="Z63" s="135"/>
      <c r="AA63" s="135"/>
      <c r="AB63" s="135"/>
      <c r="AC63" s="135"/>
      <c r="AD63" s="223">
        <v>3</v>
      </c>
      <c r="AE63" s="224">
        <v>6</v>
      </c>
      <c r="AF63" s="214">
        <v>9</v>
      </c>
      <c r="AG63" s="97"/>
      <c r="AH63" s="225">
        <v>2</v>
      </c>
      <c r="AI63" s="135"/>
      <c r="AJ63" s="135"/>
      <c r="AK63" s="135"/>
      <c r="AL63" s="135"/>
      <c r="AM63" s="136"/>
    </row>
    <row r="64" spans="1:39" ht="14.25">
      <c r="A64" s="90">
        <v>38</v>
      </c>
      <c r="B64" s="249" t="s">
        <v>123</v>
      </c>
      <c r="C64" s="120">
        <v>36</v>
      </c>
      <c r="D64" s="52">
        <v>24</v>
      </c>
      <c r="E64" s="129">
        <v>12</v>
      </c>
      <c r="F64" s="68">
        <v>64</v>
      </c>
      <c r="G64" s="106">
        <v>4</v>
      </c>
      <c r="H64" s="83">
        <v>4</v>
      </c>
      <c r="I64" s="73" t="s">
        <v>17</v>
      </c>
      <c r="J64" s="134"/>
      <c r="K64" s="135"/>
      <c r="L64" s="135"/>
      <c r="M64" s="135"/>
      <c r="N64" s="136"/>
      <c r="O64" s="134"/>
      <c r="P64" s="135"/>
      <c r="Q64" s="135"/>
      <c r="R64" s="135"/>
      <c r="S64" s="136"/>
      <c r="T64" s="134"/>
      <c r="U64" s="135"/>
      <c r="V64" s="135"/>
      <c r="W64" s="135"/>
      <c r="X64" s="136"/>
      <c r="Y64" s="134"/>
      <c r="Z64" s="135"/>
      <c r="AA64" s="135"/>
      <c r="AB64" s="135"/>
      <c r="AC64" s="135"/>
      <c r="AD64" s="330"/>
      <c r="AE64" s="331"/>
      <c r="AF64" s="331"/>
      <c r="AG64" s="331"/>
      <c r="AH64" s="332"/>
      <c r="AI64" s="154">
        <v>6</v>
      </c>
      <c r="AJ64" s="93">
        <v>12</v>
      </c>
      <c r="AK64" s="55">
        <v>18</v>
      </c>
      <c r="AL64" s="216"/>
      <c r="AM64" s="110">
        <v>4</v>
      </c>
    </row>
    <row r="65" spans="1:39" ht="14.25">
      <c r="A65" s="131">
        <v>39</v>
      </c>
      <c r="B65" s="162" t="s">
        <v>80</v>
      </c>
      <c r="C65" s="120">
        <v>36</v>
      </c>
      <c r="D65" s="52">
        <v>30</v>
      </c>
      <c r="E65" s="129">
        <v>6</v>
      </c>
      <c r="F65" s="68">
        <v>64</v>
      </c>
      <c r="G65" s="111">
        <v>4</v>
      </c>
      <c r="H65" s="86">
        <v>2</v>
      </c>
      <c r="I65" s="73" t="s">
        <v>17</v>
      </c>
      <c r="J65" s="134"/>
      <c r="K65" s="135"/>
      <c r="L65" s="135"/>
      <c r="M65" s="135"/>
      <c r="N65" s="136"/>
      <c r="O65" s="134"/>
      <c r="P65" s="135"/>
      <c r="Q65" s="135"/>
      <c r="R65" s="135"/>
      <c r="S65" s="136"/>
      <c r="T65" s="134"/>
      <c r="U65" s="135"/>
      <c r="V65" s="135"/>
      <c r="W65" s="135"/>
      <c r="X65" s="136"/>
      <c r="Y65" s="134"/>
      <c r="Z65" s="135"/>
      <c r="AA65" s="135"/>
      <c r="AB65" s="135"/>
      <c r="AC65" s="135"/>
      <c r="AD65" s="221"/>
      <c r="AE65" s="135"/>
      <c r="AF65" s="135"/>
      <c r="AG65" s="135"/>
      <c r="AH65" s="180"/>
      <c r="AI65" s="151">
        <v>3</v>
      </c>
      <c r="AJ65" s="93">
        <v>6</v>
      </c>
      <c r="AK65" s="211">
        <v>27</v>
      </c>
      <c r="AL65" s="98"/>
      <c r="AM65" s="110">
        <v>4</v>
      </c>
    </row>
    <row r="66" spans="1:39" ht="14.25">
      <c r="A66" s="131">
        <v>40</v>
      </c>
      <c r="B66" s="162" t="s">
        <v>81</v>
      </c>
      <c r="C66" s="120">
        <v>27</v>
      </c>
      <c r="D66" s="52">
        <v>21</v>
      </c>
      <c r="E66" s="129">
        <v>6</v>
      </c>
      <c r="F66" s="68">
        <v>48</v>
      </c>
      <c r="G66" s="111">
        <v>3</v>
      </c>
      <c r="H66" s="86">
        <v>2</v>
      </c>
      <c r="I66" s="73" t="s">
        <v>17</v>
      </c>
      <c r="J66" s="134"/>
      <c r="K66" s="135"/>
      <c r="L66" s="135"/>
      <c r="M66" s="135"/>
      <c r="N66" s="136"/>
      <c r="O66" s="134"/>
      <c r="P66" s="135"/>
      <c r="Q66" s="135"/>
      <c r="R66" s="135"/>
      <c r="S66" s="136"/>
      <c r="T66" s="134"/>
      <c r="U66" s="135"/>
      <c r="V66" s="135"/>
      <c r="W66" s="135"/>
      <c r="X66" s="136"/>
      <c r="Y66" s="134"/>
      <c r="Z66" s="135"/>
      <c r="AA66" s="135"/>
      <c r="AB66" s="135"/>
      <c r="AC66" s="135"/>
      <c r="AD66" s="226"/>
      <c r="AE66" s="146"/>
      <c r="AF66" s="146"/>
      <c r="AG66" s="146"/>
      <c r="AH66" s="227"/>
      <c r="AI66" s="151">
        <v>3</v>
      </c>
      <c r="AJ66" s="93">
        <v>6</v>
      </c>
      <c r="AK66" s="133">
        <v>18</v>
      </c>
      <c r="AL66" s="98"/>
      <c r="AM66" s="110">
        <v>3</v>
      </c>
    </row>
    <row r="67" spans="1:39" ht="31.15" customHeight="1" thickBot="1">
      <c r="A67" s="90">
        <v>41</v>
      </c>
      <c r="B67" s="190" t="s">
        <v>18</v>
      </c>
      <c r="C67" s="208">
        <v>72</v>
      </c>
      <c r="D67" s="41">
        <v>72</v>
      </c>
      <c r="E67" s="126">
        <v>0</v>
      </c>
      <c r="F67" s="53">
        <v>228</v>
      </c>
      <c r="G67" s="112">
        <v>12</v>
      </c>
      <c r="H67" s="82">
        <v>7</v>
      </c>
      <c r="I67" s="74" t="s">
        <v>17</v>
      </c>
      <c r="J67" s="155"/>
      <c r="K67" s="156"/>
      <c r="L67" s="156"/>
      <c r="M67" s="156"/>
      <c r="N67" s="157"/>
      <c r="O67" s="155"/>
      <c r="P67" s="156"/>
      <c r="Q67" s="156"/>
      <c r="R67" s="156"/>
      <c r="S67" s="157"/>
      <c r="T67" s="155"/>
      <c r="U67" s="156"/>
      <c r="V67" s="156"/>
      <c r="W67" s="156"/>
      <c r="X67" s="157"/>
      <c r="Y67" s="155"/>
      <c r="Z67" s="156"/>
      <c r="AA67" s="156"/>
      <c r="AB67" s="156"/>
      <c r="AC67" s="157"/>
      <c r="AD67" s="155"/>
      <c r="AE67" s="189"/>
      <c r="AF67" s="8">
        <v>36</v>
      </c>
      <c r="AH67" s="183">
        <v>5</v>
      </c>
      <c r="AI67" s="207"/>
      <c r="AJ67" s="149"/>
      <c r="AK67" s="58">
        <v>36</v>
      </c>
      <c r="AM67" s="192">
        <v>7</v>
      </c>
    </row>
    <row r="68" spans="1:39" ht="15.75" customHeight="1" thickBot="1">
      <c r="A68" s="17" t="s">
        <v>16</v>
      </c>
      <c r="B68" s="45" t="s">
        <v>11</v>
      </c>
      <c r="C68" s="193">
        <v>720</v>
      </c>
      <c r="D68" s="194">
        <v>720</v>
      </c>
      <c r="E68" s="29"/>
      <c r="F68" s="18"/>
      <c r="G68" s="195">
        <v>24</v>
      </c>
      <c r="H68" s="196">
        <v>23</v>
      </c>
      <c r="I68" s="196" t="s">
        <v>17</v>
      </c>
      <c r="J68" s="13"/>
      <c r="K68" s="27"/>
      <c r="L68" s="13"/>
      <c r="M68" s="27"/>
      <c r="N68" s="12"/>
      <c r="O68" s="13"/>
      <c r="P68" s="27"/>
      <c r="Q68" s="13"/>
      <c r="R68" s="27"/>
      <c r="S68" s="12"/>
      <c r="T68" s="13"/>
      <c r="U68" s="27"/>
      <c r="V68" s="13"/>
      <c r="W68" s="27"/>
      <c r="X68" s="12"/>
      <c r="Y68" s="13"/>
      <c r="Z68" s="27"/>
      <c r="AA68" s="13"/>
      <c r="AB68" s="28"/>
      <c r="AC68" s="14"/>
      <c r="AD68" s="13"/>
      <c r="AE68" s="27"/>
      <c r="AF68" s="197">
        <v>360</v>
      </c>
      <c r="AG68" s="13"/>
      <c r="AH68" s="195">
        <v>12</v>
      </c>
      <c r="AI68" s="197"/>
      <c r="AJ68" s="27"/>
      <c r="AK68" s="197">
        <v>360</v>
      </c>
      <c r="AL68" s="28"/>
      <c r="AM68" s="198">
        <v>12</v>
      </c>
    </row>
    <row r="69" spans="1:39" ht="15.75" customHeight="1" thickBot="1">
      <c r="A69" s="16"/>
      <c r="B69" s="293" t="s">
        <v>14</v>
      </c>
      <c r="C69" s="296">
        <f>SUM(C6,C13,C55,C68)</f>
        <v>2070</v>
      </c>
      <c r="D69" s="308">
        <f>SUM(D6,D13,D55,D68)</f>
        <v>1662</v>
      </c>
      <c r="E69" s="130">
        <f>SUM(E6,E13,E55,E68)</f>
        <v>408</v>
      </c>
      <c r="F69" s="30">
        <f>SUM(F6,F13,F55)</f>
        <v>2575</v>
      </c>
      <c r="G69" s="290">
        <f>SUM(G6,G13,G55,G68)</f>
        <v>180</v>
      </c>
      <c r="H69" s="290">
        <f>SUM(H6,H13,H55,H68)</f>
        <v>95</v>
      </c>
      <c r="I69" s="283" t="s">
        <v>119</v>
      </c>
      <c r="J69" s="205">
        <f t="shared" ref="J69:AM69" si="10">SUM(J6,J13,J55,J68)</f>
        <v>39</v>
      </c>
      <c r="K69" s="205">
        <f t="shared" si="10"/>
        <v>78</v>
      </c>
      <c r="L69" s="205">
        <f t="shared" si="10"/>
        <v>111</v>
      </c>
      <c r="M69" s="205">
        <f t="shared" si="10"/>
        <v>36</v>
      </c>
      <c r="N69" s="253">
        <f t="shared" si="10"/>
        <v>30</v>
      </c>
      <c r="O69" s="205">
        <f t="shared" si="10"/>
        <v>33</v>
      </c>
      <c r="P69" s="205">
        <f t="shared" si="10"/>
        <v>66</v>
      </c>
      <c r="Q69" s="205">
        <f t="shared" si="10"/>
        <v>135</v>
      </c>
      <c r="R69" s="205">
        <f t="shared" si="10"/>
        <v>12</v>
      </c>
      <c r="S69" s="253">
        <f t="shared" si="10"/>
        <v>30</v>
      </c>
      <c r="T69" s="205">
        <f t="shared" si="10"/>
        <v>36</v>
      </c>
      <c r="U69" s="205">
        <f t="shared" si="10"/>
        <v>72</v>
      </c>
      <c r="V69" s="205">
        <f t="shared" si="10"/>
        <v>144</v>
      </c>
      <c r="W69" s="205">
        <f t="shared" si="10"/>
        <v>12</v>
      </c>
      <c r="X69" s="253">
        <f t="shared" si="10"/>
        <v>30</v>
      </c>
      <c r="Y69" s="205">
        <f t="shared" si="10"/>
        <v>36</v>
      </c>
      <c r="Z69" s="205">
        <f t="shared" si="10"/>
        <v>72</v>
      </c>
      <c r="AA69" s="205">
        <f t="shared" si="10"/>
        <v>168</v>
      </c>
      <c r="AB69" s="205">
        <f t="shared" si="10"/>
        <v>12</v>
      </c>
      <c r="AC69" s="253">
        <f t="shared" si="10"/>
        <v>30</v>
      </c>
      <c r="AD69" s="205">
        <f t="shared" si="10"/>
        <v>12</v>
      </c>
      <c r="AE69" s="205">
        <f t="shared" si="10"/>
        <v>24</v>
      </c>
      <c r="AF69" s="205">
        <f t="shared" si="10"/>
        <v>477</v>
      </c>
      <c r="AG69" s="205">
        <f t="shared" si="10"/>
        <v>0</v>
      </c>
      <c r="AH69" s="253">
        <f t="shared" si="10"/>
        <v>30</v>
      </c>
      <c r="AI69" s="205">
        <f t="shared" si="10"/>
        <v>12</v>
      </c>
      <c r="AJ69" s="205">
        <f t="shared" si="10"/>
        <v>24</v>
      </c>
      <c r="AK69" s="205">
        <f t="shared" si="10"/>
        <v>459</v>
      </c>
      <c r="AL69" s="205">
        <f t="shared" si="10"/>
        <v>0</v>
      </c>
      <c r="AM69" s="253">
        <f t="shared" si="10"/>
        <v>30</v>
      </c>
    </row>
    <row r="70" spans="1:39" ht="15.75" customHeight="1" thickBot="1">
      <c r="A70" s="15"/>
      <c r="B70" s="294"/>
      <c r="C70" s="297"/>
      <c r="D70" s="309"/>
      <c r="E70" s="298">
        <f>SUM(E69:F69)</f>
        <v>2983</v>
      </c>
      <c r="F70" s="299"/>
      <c r="G70" s="291"/>
      <c r="H70" s="291"/>
      <c r="I70" s="284"/>
      <c r="J70" s="267">
        <f>SUM(J69:M69)</f>
        <v>264</v>
      </c>
      <c r="K70" s="268"/>
      <c r="L70" s="268"/>
      <c r="M70" s="269"/>
      <c r="N70" s="254"/>
      <c r="O70" s="267">
        <f>SUM(O69:R69)</f>
        <v>246</v>
      </c>
      <c r="P70" s="268"/>
      <c r="Q70" s="268"/>
      <c r="R70" s="269"/>
      <c r="S70" s="254"/>
      <c r="T70" s="267">
        <f>SUM(T69:W69)</f>
        <v>264</v>
      </c>
      <c r="U70" s="268"/>
      <c r="V70" s="268"/>
      <c r="W70" s="269"/>
      <c r="X70" s="254"/>
      <c r="Y70" s="267">
        <f>SUM(Y69:AB69)</f>
        <v>288</v>
      </c>
      <c r="Z70" s="268"/>
      <c r="AA70" s="268"/>
      <c r="AB70" s="269"/>
      <c r="AC70" s="254"/>
      <c r="AD70" s="267">
        <f>SUM(AD69:AG69)</f>
        <v>513</v>
      </c>
      <c r="AE70" s="268"/>
      <c r="AF70" s="268"/>
      <c r="AG70" s="269"/>
      <c r="AH70" s="254"/>
      <c r="AI70" s="267">
        <f>SUM(AI69:AL69)</f>
        <v>495</v>
      </c>
      <c r="AJ70" s="268"/>
      <c r="AK70" s="268"/>
      <c r="AL70" s="269"/>
      <c r="AM70" s="254"/>
    </row>
    <row r="71" spans="1:39" ht="15.75" thickBot="1">
      <c r="A71" s="15"/>
      <c r="B71" s="295"/>
      <c r="C71" s="244"/>
      <c r="D71" s="285">
        <f t="shared" ref="D71" si="11">SUM(D69,E70)</f>
        <v>4645</v>
      </c>
      <c r="E71" s="286"/>
      <c r="F71" s="286"/>
      <c r="G71" s="292"/>
      <c r="H71" s="292"/>
      <c r="I71" s="244"/>
      <c r="J71" s="264" t="s">
        <v>109</v>
      </c>
      <c r="K71" s="265"/>
      <c r="L71" s="265"/>
      <c r="M71" s="266"/>
      <c r="N71" s="244"/>
      <c r="O71" s="264" t="s">
        <v>110</v>
      </c>
      <c r="P71" s="265"/>
      <c r="Q71" s="265"/>
      <c r="R71" s="266"/>
      <c r="S71" s="244"/>
      <c r="T71" s="264" t="s">
        <v>111</v>
      </c>
      <c r="U71" s="265"/>
      <c r="V71" s="265"/>
      <c r="W71" s="266"/>
      <c r="X71" s="244"/>
      <c r="Y71" s="264" t="s">
        <v>118</v>
      </c>
      <c r="Z71" s="265"/>
      <c r="AA71" s="265"/>
      <c r="AB71" s="266"/>
      <c r="AC71" s="244"/>
      <c r="AD71" s="264" t="s">
        <v>112</v>
      </c>
      <c r="AE71" s="265"/>
      <c r="AF71" s="265"/>
      <c r="AG71" s="266"/>
      <c r="AH71" s="244"/>
      <c r="AI71" s="264" t="s">
        <v>117</v>
      </c>
      <c r="AJ71" s="265"/>
      <c r="AK71" s="265"/>
      <c r="AL71" s="266"/>
      <c r="AM71" s="244"/>
    </row>
    <row r="72" spans="1:39" ht="14.25" thickBot="1">
      <c r="C72" s="117"/>
      <c r="I72" s="117"/>
      <c r="N72" s="117"/>
      <c r="S72" s="117"/>
      <c r="X72" s="117"/>
      <c r="AC72" s="117"/>
      <c r="AH72" s="117"/>
      <c r="AM72" s="117"/>
    </row>
    <row r="73" spans="1:39" ht="28.9" thickBot="1">
      <c r="A73" s="1" t="s">
        <v>54</v>
      </c>
      <c r="B73" s="44" t="s">
        <v>126</v>
      </c>
      <c r="C73" s="11">
        <f t="shared" ref="C73:AM73" si="12">SUM(C74:C85)</f>
        <v>396</v>
      </c>
      <c r="D73" s="11">
        <f t="shared" si="12"/>
        <v>294</v>
      </c>
      <c r="E73" s="11">
        <f t="shared" si="12"/>
        <v>102</v>
      </c>
      <c r="F73" s="11">
        <f t="shared" si="12"/>
        <v>804</v>
      </c>
      <c r="G73" s="11">
        <f t="shared" si="12"/>
        <v>48</v>
      </c>
      <c r="H73" s="11">
        <f t="shared" si="12"/>
        <v>21</v>
      </c>
      <c r="I73" s="11">
        <f t="shared" si="12"/>
        <v>0</v>
      </c>
      <c r="J73" s="11">
        <f t="shared" si="12"/>
        <v>0</v>
      </c>
      <c r="K73" s="11">
        <f t="shared" si="12"/>
        <v>0</v>
      </c>
      <c r="L73" s="11">
        <f t="shared" si="12"/>
        <v>0</v>
      </c>
      <c r="M73" s="11">
        <f t="shared" si="12"/>
        <v>0</v>
      </c>
      <c r="N73" s="11">
        <f t="shared" si="12"/>
        <v>0</v>
      </c>
      <c r="O73" s="11">
        <f t="shared" si="12"/>
        <v>0</v>
      </c>
      <c r="P73" s="11">
        <f t="shared" si="12"/>
        <v>0</v>
      </c>
      <c r="Q73" s="11">
        <f t="shared" si="12"/>
        <v>0</v>
      </c>
      <c r="R73" s="11">
        <f t="shared" si="12"/>
        <v>0</v>
      </c>
      <c r="S73" s="11">
        <f t="shared" si="12"/>
        <v>0</v>
      </c>
      <c r="T73" s="11">
        <f t="shared" si="12"/>
        <v>12</v>
      </c>
      <c r="U73" s="11">
        <f t="shared" si="12"/>
        <v>24</v>
      </c>
      <c r="V73" s="11">
        <f t="shared" si="12"/>
        <v>36</v>
      </c>
      <c r="W73" s="11">
        <f t="shared" si="12"/>
        <v>0</v>
      </c>
      <c r="X73" s="11">
        <f t="shared" si="12"/>
        <v>8</v>
      </c>
      <c r="Y73" s="11">
        <f t="shared" si="12"/>
        <v>18</v>
      </c>
      <c r="Z73" s="11">
        <f t="shared" si="12"/>
        <v>36</v>
      </c>
      <c r="AA73" s="11">
        <f t="shared" si="12"/>
        <v>54</v>
      </c>
      <c r="AB73" s="11">
        <f t="shared" si="12"/>
        <v>0</v>
      </c>
      <c r="AC73" s="11">
        <f t="shared" si="12"/>
        <v>12</v>
      </c>
      <c r="AD73" s="219">
        <f t="shared" si="12"/>
        <v>6</v>
      </c>
      <c r="AE73" s="219">
        <f t="shared" si="12"/>
        <v>12</v>
      </c>
      <c r="AF73" s="219">
        <f t="shared" si="12"/>
        <v>63</v>
      </c>
      <c r="AG73" s="219">
        <f t="shared" si="12"/>
        <v>0</v>
      </c>
      <c r="AH73" s="219">
        <f t="shared" si="12"/>
        <v>10</v>
      </c>
      <c r="AI73" s="11">
        <f t="shared" si="12"/>
        <v>15</v>
      </c>
      <c r="AJ73" s="11">
        <f t="shared" si="12"/>
        <v>30</v>
      </c>
      <c r="AK73" s="11">
        <f t="shared" si="12"/>
        <v>90</v>
      </c>
      <c r="AL73" s="11">
        <f t="shared" si="12"/>
        <v>0</v>
      </c>
      <c r="AM73" s="11">
        <f t="shared" si="12"/>
        <v>18</v>
      </c>
    </row>
    <row r="74" spans="1:39" ht="14.25">
      <c r="A74" s="99">
        <v>30</v>
      </c>
      <c r="B74" s="33" t="s">
        <v>76</v>
      </c>
      <c r="C74" s="119">
        <v>36</v>
      </c>
      <c r="D74" s="52">
        <v>24</v>
      </c>
      <c r="E74" s="128">
        <v>12</v>
      </c>
      <c r="F74" s="68">
        <v>64</v>
      </c>
      <c r="G74" s="111">
        <v>4</v>
      </c>
      <c r="H74" s="85">
        <v>0</v>
      </c>
      <c r="I74" s="73" t="s">
        <v>17</v>
      </c>
      <c r="J74" s="159"/>
      <c r="K74" s="160"/>
      <c r="L74" s="160"/>
      <c r="M74" s="160"/>
      <c r="N74" s="161"/>
      <c r="O74" s="159"/>
      <c r="P74" s="160"/>
      <c r="Q74" s="160"/>
      <c r="R74" s="160"/>
      <c r="S74" s="161"/>
      <c r="T74" s="154">
        <v>6</v>
      </c>
      <c r="U74" s="93">
        <v>12</v>
      </c>
      <c r="V74" s="55">
        <v>18</v>
      </c>
      <c r="W74" s="96"/>
      <c r="X74" s="110">
        <v>4</v>
      </c>
      <c r="Y74" s="159"/>
      <c r="Z74" s="160"/>
      <c r="AA74" s="160"/>
      <c r="AB74" s="160"/>
      <c r="AC74" s="160"/>
      <c r="AD74" s="220"/>
      <c r="AE74" s="138"/>
      <c r="AF74" s="138"/>
      <c r="AG74" s="138"/>
      <c r="AH74" s="177"/>
      <c r="AI74" s="160"/>
      <c r="AJ74" s="160"/>
      <c r="AK74" s="160"/>
      <c r="AL74" s="160"/>
      <c r="AM74" s="161"/>
    </row>
    <row r="75" spans="1:39" ht="14.25">
      <c r="A75" s="99">
        <v>31</v>
      </c>
      <c r="B75" s="34" t="s">
        <v>120</v>
      </c>
      <c r="C75" s="120">
        <v>36</v>
      </c>
      <c r="D75" s="52">
        <v>24</v>
      </c>
      <c r="E75" s="129">
        <v>12</v>
      </c>
      <c r="F75" s="68">
        <v>64</v>
      </c>
      <c r="G75" s="111">
        <v>4</v>
      </c>
      <c r="H75" s="86">
        <v>0</v>
      </c>
      <c r="I75" s="73" t="s">
        <v>17</v>
      </c>
      <c r="J75" s="134"/>
      <c r="K75" s="135"/>
      <c r="L75" s="135"/>
      <c r="M75" s="135"/>
      <c r="N75" s="136"/>
      <c r="O75" s="134"/>
      <c r="P75" s="135"/>
      <c r="Q75" s="135"/>
      <c r="R75" s="135"/>
      <c r="S75" s="136"/>
      <c r="T75" s="154">
        <v>6</v>
      </c>
      <c r="U75" s="93">
        <v>12</v>
      </c>
      <c r="V75" s="55">
        <v>18</v>
      </c>
      <c r="W75" s="97"/>
      <c r="X75" s="110">
        <v>4</v>
      </c>
      <c r="Y75" s="145"/>
      <c r="Z75" s="146"/>
      <c r="AA75" s="146"/>
      <c r="AB75" s="146"/>
      <c r="AC75" s="146"/>
      <c r="AD75" s="221"/>
      <c r="AE75" s="135"/>
      <c r="AF75" s="135"/>
      <c r="AG75" s="135"/>
      <c r="AH75" s="180"/>
      <c r="AI75" s="135"/>
      <c r="AJ75" s="135"/>
      <c r="AK75" s="135"/>
      <c r="AL75" s="135"/>
      <c r="AM75" s="136"/>
    </row>
    <row r="76" spans="1:39" ht="14.25">
      <c r="A76" s="99">
        <v>32</v>
      </c>
      <c r="B76" s="46" t="s">
        <v>89</v>
      </c>
      <c r="C76" s="120">
        <v>27</v>
      </c>
      <c r="D76" s="52">
        <v>15</v>
      </c>
      <c r="E76" s="129">
        <v>12</v>
      </c>
      <c r="F76" s="68">
        <v>48</v>
      </c>
      <c r="G76" s="111">
        <v>3</v>
      </c>
      <c r="H76" s="86">
        <v>0</v>
      </c>
      <c r="I76" s="73" t="s">
        <v>17</v>
      </c>
      <c r="J76" s="134"/>
      <c r="K76" s="135"/>
      <c r="L76" s="135"/>
      <c r="M76" s="135"/>
      <c r="N76" s="136"/>
      <c r="O76" s="134"/>
      <c r="P76" s="135"/>
      <c r="Q76" s="135"/>
      <c r="R76" s="135"/>
      <c r="S76" s="136"/>
      <c r="T76" s="137"/>
      <c r="U76" s="138"/>
      <c r="V76" s="138"/>
      <c r="W76" s="138"/>
      <c r="X76" s="139"/>
      <c r="Y76" s="154">
        <v>6</v>
      </c>
      <c r="Z76" s="93">
        <v>12</v>
      </c>
      <c r="AA76" s="211">
        <v>9</v>
      </c>
      <c r="AB76" s="96"/>
      <c r="AC76" s="109">
        <v>3</v>
      </c>
      <c r="AD76" s="221"/>
      <c r="AE76" s="135"/>
      <c r="AF76" s="135"/>
      <c r="AG76" s="135"/>
      <c r="AH76" s="180"/>
      <c r="AI76" s="135"/>
      <c r="AJ76" s="135"/>
      <c r="AK76" s="135"/>
      <c r="AL76" s="135"/>
      <c r="AM76" s="136"/>
    </row>
    <row r="77" spans="1:39" ht="14.25">
      <c r="A77" s="99">
        <v>33</v>
      </c>
      <c r="B77" s="34" t="s">
        <v>44</v>
      </c>
      <c r="C77" s="120">
        <v>27</v>
      </c>
      <c r="D77" s="52">
        <v>15</v>
      </c>
      <c r="E77" s="129">
        <v>12</v>
      </c>
      <c r="F77" s="68">
        <v>48</v>
      </c>
      <c r="G77" s="111">
        <v>3</v>
      </c>
      <c r="H77" s="86">
        <v>0</v>
      </c>
      <c r="I77" s="73" t="s">
        <v>17</v>
      </c>
      <c r="J77" s="134"/>
      <c r="K77" s="135"/>
      <c r="L77" s="135"/>
      <c r="M77" s="135"/>
      <c r="N77" s="136"/>
      <c r="O77" s="134"/>
      <c r="P77" s="135"/>
      <c r="Q77" s="135"/>
      <c r="R77" s="135"/>
      <c r="S77" s="136"/>
      <c r="T77" s="134"/>
      <c r="U77" s="135"/>
      <c r="V77" s="135"/>
      <c r="W77" s="135"/>
      <c r="X77" s="136"/>
      <c r="Y77" s="154">
        <v>6</v>
      </c>
      <c r="Z77" s="93">
        <v>12</v>
      </c>
      <c r="AA77" s="55">
        <v>9</v>
      </c>
      <c r="AB77" s="98"/>
      <c r="AC77" s="109">
        <v>3</v>
      </c>
      <c r="AD77" s="221"/>
      <c r="AE77" s="135"/>
      <c r="AF77" s="135"/>
      <c r="AG77" s="135"/>
      <c r="AH77" s="180"/>
      <c r="AI77" s="135"/>
      <c r="AJ77" s="135"/>
      <c r="AK77" s="135"/>
      <c r="AL77" s="135"/>
      <c r="AM77" s="136"/>
    </row>
    <row r="78" spans="1:39" ht="14.25">
      <c r="A78" s="115">
        <v>34</v>
      </c>
      <c r="B78" s="162" t="s">
        <v>66</v>
      </c>
      <c r="C78" s="120">
        <v>27</v>
      </c>
      <c r="D78" s="52">
        <v>21</v>
      </c>
      <c r="E78" s="129">
        <v>6</v>
      </c>
      <c r="F78" s="68">
        <v>48</v>
      </c>
      <c r="G78" s="106">
        <v>3</v>
      </c>
      <c r="H78" s="83">
        <v>2</v>
      </c>
      <c r="I78" s="73" t="s">
        <v>17</v>
      </c>
      <c r="J78" s="134"/>
      <c r="K78" s="135"/>
      <c r="L78" s="135"/>
      <c r="M78" s="135"/>
      <c r="N78" s="136"/>
      <c r="O78" s="134"/>
      <c r="P78" s="135"/>
      <c r="Q78" s="135"/>
      <c r="R78" s="135"/>
      <c r="S78" s="136"/>
      <c r="T78" s="134"/>
      <c r="U78" s="135"/>
      <c r="V78" s="135"/>
      <c r="W78" s="135"/>
      <c r="X78" s="136"/>
      <c r="Y78" s="56">
        <v>3</v>
      </c>
      <c r="Z78" s="93">
        <v>6</v>
      </c>
      <c r="AA78" s="133">
        <v>18</v>
      </c>
      <c r="AB78" s="97"/>
      <c r="AC78" s="109">
        <v>3</v>
      </c>
      <c r="AD78" s="221"/>
      <c r="AE78" s="135"/>
      <c r="AF78" s="135"/>
      <c r="AG78" s="135"/>
      <c r="AH78" s="180"/>
      <c r="AI78" s="135"/>
      <c r="AJ78" s="135"/>
      <c r="AK78" s="135"/>
      <c r="AL78" s="135"/>
      <c r="AM78" s="136"/>
    </row>
    <row r="79" spans="1:39" ht="14.25">
      <c r="A79" s="131">
        <v>35</v>
      </c>
      <c r="B79" s="162" t="s">
        <v>71</v>
      </c>
      <c r="C79" s="120">
        <v>27</v>
      </c>
      <c r="D79" s="52">
        <v>21</v>
      </c>
      <c r="E79" s="129">
        <v>6</v>
      </c>
      <c r="F79" s="39">
        <v>48</v>
      </c>
      <c r="G79" s="106">
        <v>3</v>
      </c>
      <c r="H79" s="83">
        <v>2</v>
      </c>
      <c r="I79" s="73" t="s">
        <v>17</v>
      </c>
      <c r="J79" s="134"/>
      <c r="K79" s="135"/>
      <c r="L79" s="135"/>
      <c r="M79" s="135"/>
      <c r="N79" s="136"/>
      <c r="O79" s="134"/>
      <c r="P79" s="135"/>
      <c r="Q79" s="135"/>
      <c r="R79" s="135"/>
      <c r="S79" s="136"/>
      <c r="T79" s="134"/>
      <c r="U79" s="135"/>
      <c r="V79" s="135"/>
      <c r="W79" s="135"/>
      <c r="X79" s="136"/>
      <c r="Y79" s="56">
        <v>3</v>
      </c>
      <c r="Z79" s="93">
        <v>6</v>
      </c>
      <c r="AA79" s="55">
        <v>18</v>
      </c>
      <c r="AB79" s="138"/>
      <c r="AC79" s="109">
        <v>3</v>
      </c>
      <c r="AD79" s="327"/>
      <c r="AE79" s="328"/>
      <c r="AF79" s="328"/>
      <c r="AG79" s="328"/>
      <c r="AH79" s="329"/>
      <c r="AI79" s="135"/>
      <c r="AJ79" s="135"/>
      <c r="AK79" s="135"/>
      <c r="AL79" s="135"/>
      <c r="AM79" s="136"/>
    </row>
    <row r="80" spans="1:39" ht="14.25">
      <c r="A80" s="131">
        <v>36</v>
      </c>
      <c r="B80" s="162" t="s">
        <v>69</v>
      </c>
      <c r="C80" s="121">
        <v>27</v>
      </c>
      <c r="D80" s="52">
        <v>21</v>
      </c>
      <c r="E80" s="129">
        <v>6</v>
      </c>
      <c r="F80" s="72">
        <v>48</v>
      </c>
      <c r="G80" s="111">
        <v>3</v>
      </c>
      <c r="H80" s="86">
        <v>3</v>
      </c>
      <c r="I80" s="73" t="s">
        <v>17</v>
      </c>
      <c r="J80" s="134"/>
      <c r="K80" s="135"/>
      <c r="L80" s="135"/>
      <c r="M80" s="135"/>
      <c r="N80" s="136"/>
      <c r="O80" s="134"/>
      <c r="P80" s="135"/>
      <c r="Q80" s="135"/>
      <c r="R80" s="135"/>
      <c r="S80" s="136"/>
      <c r="T80" s="134"/>
      <c r="U80" s="135"/>
      <c r="V80" s="135"/>
      <c r="W80" s="135"/>
      <c r="X80" s="136"/>
      <c r="Y80" s="134"/>
      <c r="Z80" s="135"/>
      <c r="AA80" s="135"/>
      <c r="AB80" s="135"/>
      <c r="AC80" s="135"/>
      <c r="AD80" s="9">
        <v>3</v>
      </c>
      <c r="AE80" s="93">
        <v>6</v>
      </c>
      <c r="AF80" s="133">
        <v>18</v>
      </c>
      <c r="AG80" s="98"/>
      <c r="AH80" s="213">
        <v>3</v>
      </c>
      <c r="AI80" s="135"/>
      <c r="AJ80" s="135"/>
      <c r="AK80" s="135"/>
      <c r="AL80" s="135"/>
      <c r="AM80" s="136"/>
    </row>
    <row r="81" spans="1:39" ht="14.25">
      <c r="A81" s="90">
        <v>37</v>
      </c>
      <c r="B81" s="34" t="s">
        <v>68</v>
      </c>
      <c r="C81" s="121">
        <v>18</v>
      </c>
      <c r="D81" s="52">
        <v>12</v>
      </c>
      <c r="E81" s="129">
        <v>6</v>
      </c>
      <c r="F81" s="68">
        <v>32</v>
      </c>
      <c r="G81" s="111">
        <v>2</v>
      </c>
      <c r="H81" s="86">
        <v>0</v>
      </c>
      <c r="I81" s="73" t="s">
        <v>17</v>
      </c>
      <c r="J81" s="134"/>
      <c r="K81" s="135"/>
      <c r="L81" s="135"/>
      <c r="M81" s="135"/>
      <c r="N81" s="136"/>
      <c r="O81" s="134"/>
      <c r="P81" s="135"/>
      <c r="Q81" s="135"/>
      <c r="R81" s="135"/>
      <c r="S81" s="136"/>
      <c r="T81" s="134"/>
      <c r="U81" s="135"/>
      <c r="V81" s="135"/>
      <c r="W81" s="135"/>
      <c r="X81" s="136"/>
      <c r="Y81" s="134"/>
      <c r="Z81" s="135"/>
      <c r="AA81" s="135"/>
      <c r="AB81" s="135"/>
      <c r="AC81" s="136"/>
      <c r="AD81" s="56">
        <v>3</v>
      </c>
      <c r="AE81" s="93">
        <v>6</v>
      </c>
      <c r="AF81" s="214">
        <v>9</v>
      </c>
      <c r="AG81" s="98"/>
      <c r="AH81" s="215">
        <v>2</v>
      </c>
      <c r="AI81" s="134"/>
      <c r="AJ81" s="135"/>
      <c r="AK81" s="135"/>
      <c r="AL81" s="135"/>
      <c r="AM81" s="136"/>
    </row>
    <row r="82" spans="1:39" ht="14.25">
      <c r="A82" s="131">
        <v>38</v>
      </c>
      <c r="B82" s="162" t="s">
        <v>67</v>
      </c>
      <c r="C82" s="120">
        <v>36</v>
      </c>
      <c r="D82" s="52">
        <v>30</v>
      </c>
      <c r="E82" s="129">
        <v>6</v>
      </c>
      <c r="F82" s="39">
        <v>64</v>
      </c>
      <c r="G82" s="111">
        <v>4</v>
      </c>
      <c r="H82" s="86">
        <v>3</v>
      </c>
      <c r="I82" s="73" t="s">
        <v>17</v>
      </c>
      <c r="J82" s="134"/>
      <c r="K82" s="135"/>
      <c r="L82" s="135"/>
      <c r="M82" s="135"/>
      <c r="N82" s="136"/>
      <c r="O82" s="134"/>
      <c r="P82" s="135"/>
      <c r="Q82" s="135"/>
      <c r="R82" s="135"/>
      <c r="S82" s="136"/>
      <c r="T82" s="134"/>
      <c r="U82" s="135"/>
      <c r="V82" s="135"/>
      <c r="W82" s="135"/>
      <c r="X82" s="136"/>
      <c r="Y82" s="134"/>
      <c r="Z82" s="135"/>
      <c r="AA82" s="135"/>
      <c r="AB82" s="135"/>
      <c r="AC82" s="136"/>
      <c r="AD82" s="200"/>
      <c r="AE82" s="201"/>
      <c r="AF82" s="144"/>
      <c r="AG82" s="204"/>
      <c r="AH82" s="203"/>
      <c r="AI82" s="56">
        <v>3</v>
      </c>
      <c r="AJ82" s="93">
        <v>6</v>
      </c>
      <c r="AK82" s="133">
        <v>27</v>
      </c>
      <c r="AL82" s="216"/>
      <c r="AM82" s="110">
        <v>4</v>
      </c>
    </row>
    <row r="83" spans="1:39" ht="14.25">
      <c r="A83" s="90">
        <v>39</v>
      </c>
      <c r="B83" s="249" t="s">
        <v>123</v>
      </c>
      <c r="C83" s="120">
        <v>36</v>
      </c>
      <c r="D83" s="52">
        <v>24</v>
      </c>
      <c r="E83" s="129">
        <v>12</v>
      </c>
      <c r="F83" s="39">
        <v>64</v>
      </c>
      <c r="G83" s="111">
        <v>4</v>
      </c>
      <c r="H83" s="86">
        <v>4</v>
      </c>
      <c r="I83" s="73" t="s">
        <v>17</v>
      </c>
      <c r="J83" s="134"/>
      <c r="K83" s="135"/>
      <c r="L83" s="135"/>
      <c r="M83" s="135"/>
      <c r="N83" s="136"/>
      <c r="O83" s="134"/>
      <c r="P83" s="135"/>
      <c r="Q83" s="135"/>
      <c r="R83" s="135"/>
      <c r="S83" s="136"/>
      <c r="T83" s="134"/>
      <c r="U83" s="135"/>
      <c r="V83" s="135"/>
      <c r="W83" s="135"/>
      <c r="X83" s="136"/>
      <c r="Y83" s="134"/>
      <c r="Z83" s="135"/>
      <c r="AA83" s="135"/>
      <c r="AB83" s="135"/>
      <c r="AC83" s="136"/>
      <c r="AD83" s="134"/>
      <c r="AE83" s="135"/>
      <c r="AF83" s="135"/>
      <c r="AG83" s="135"/>
      <c r="AH83" s="136"/>
      <c r="AI83" s="154">
        <v>6</v>
      </c>
      <c r="AJ83" s="93">
        <v>12</v>
      </c>
      <c r="AK83" s="55">
        <v>18</v>
      </c>
      <c r="AL83" s="98"/>
      <c r="AM83" s="110">
        <v>4</v>
      </c>
    </row>
    <row r="84" spans="1:39" ht="14.25">
      <c r="A84" s="90">
        <v>40</v>
      </c>
      <c r="B84" s="34" t="s">
        <v>90</v>
      </c>
      <c r="C84" s="120">
        <v>27</v>
      </c>
      <c r="D84" s="52">
        <v>15</v>
      </c>
      <c r="E84" s="129">
        <v>12</v>
      </c>
      <c r="F84" s="39">
        <v>48</v>
      </c>
      <c r="G84" s="111">
        <v>3</v>
      </c>
      <c r="H84" s="86">
        <v>0</v>
      </c>
      <c r="I84" s="73" t="s">
        <v>17</v>
      </c>
      <c r="J84" s="134"/>
      <c r="K84" s="135"/>
      <c r="L84" s="135"/>
      <c r="M84" s="135"/>
      <c r="N84" s="136"/>
      <c r="O84" s="134"/>
      <c r="P84" s="135"/>
      <c r="Q84" s="135"/>
      <c r="R84" s="135"/>
      <c r="S84" s="136"/>
      <c r="T84" s="134"/>
      <c r="U84" s="135"/>
      <c r="V84" s="135"/>
      <c r="W84" s="135"/>
      <c r="X84" s="136"/>
      <c r="Y84" s="134"/>
      <c r="Z84" s="135"/>
      <c r="AA84" s="135"/>
      <c r="AB84" s="135"/>
      <c r="AC84" s="136"/>
      <c r="AD84" s="145"/>
      <c r="AE84" s="146"/>
      <c r="AF84" s="146"/>
      <c r="AG84" s="146"/>
      <c r="AH84" s="147"/>
      <c r="AI84" s="154">
        <v>6</v>
      </c>
      <c r="AJ84" s="93">
        <v>12</v>
      </c>
      <c r="AK84" s="55">
        <v>9</v>
      </c>
      <c r="AL84" s="98"/>
      <c r="AM84" s="110">
        <v>3</v>
      </c>
    </row>
    <row r="85" spans="1:39" ht="26.65" thickBot="1">
      <c r="A85" s="90">
        <v>41</v>
      </c>
      <c r="B85" s="190" t="s">
        <v>18</v>
      </c>
      <c r="C85" s="208">
        <v>72</v>
      </c>
      <c r="D85" s="41">
        <v>72</v>
      </c>
      <c r="E85" s="126">
        <v>0</v>
      </c>
      <c r="F85" s="53">
        <v>228</v>
      </c>
      <c r="G85" s="191">
        <v>12</v>
      </c>
      <c r="H85" s="82">
        <v>7</v>
      </c>
      <c r="I85" s="38" t="s">
        <v>17</v>
      </c>
      <c r="J85" s="155"/>
      <c r="K85" s="156"/>
      <c r="L85" s="156"/>
      <c r="M85" s="156"/>
      <c r="N85" s="157"/>
      <c r="O85" s="155"/>
      <c r="P85" s="156"/>
      <c r="Q85" s="156"/>
      <c r="R85" s="156"/>
      <c r="S85" s="157"/>
      <c r="T85" s="155"/>
      <c r="U85" s="156"/>
      <c r="V85" s="156"/>
      <c r="W85" s="156"/>
      <c r="X85" s="157"/>
      <c r="Y85" s="155"/>
      <c r="Z85" s="156"/>
      <c r="AA85" s="156"/>
      <c r="AB85" s="156"/>
      <c r="AC85" s="157"/>
      <c r="AD85" s="155"/>
      <c r="AE85" s="189"/>
      <c r="AF85" s="8">
        <v>36</v>
      </c>
      <c r="AH85" s="183">
        <v>5</v>
      </c>
      <c r="AI85" s="207"/>
      <c r="AJ85" s="149"/>
      <c r="AK85" s="58">
        <v>36</v>
      </c>
      <c r="AM85" s="192">
        <v>7</v>
      </c>
    </row>
    <row r="86" spans="1:39" ht="15.75" customHeight="1" thickBot="1">
      <c r="A86" s="17" t="s">
        <v>16</v>
      </c>
      <c r="B86" s="45" t="s">
        <v>11</v>
      </c>
      <c r="C86" s="193">
        <v>720</v>
      </c>
      <c r="D86" s="194">
        <v>720</v>
      </c>
      <c r="E86" s="29"/>
      <c r="F86" s="18"/>
      <c r="G86" s="195">
        <v>24</v>
      </c>
      <c r="H86" s="196">
        <v>23</v>
      </c>
      <c r="I86" s="196" t="s">
        <v>17</v>
      </c>
      <c r="J86" s="13"/>
      <c r="K86" s="27"/>
      <c r="L86" s="13"/>
      <c r="M86" s="27"/>
      <c r="N86" s="12"/>
      <c r="O86" s="13"/>
      <c r="P86" s="27"/>
      <c r="Q86" s="13"/>
      <c r="R86" s="27"/>
      <c r="S86" s="12"/>
      <c r="T86" s="13"/>
      <c r="U86" s="27"/>
      <c r="V86" s="13"/>
      <c r="W86" s="27"/>
      <c r="X86" s="12"/>
      <c r="Y86" s="13"/>
      <c r="Z86" s="27"/>
      <c r="AA86" s="13"/>
      <c r="AB86" s="28"/>
      <c r="AC86" s="14"/>
      <c r="AD86" s="13"/>
      <c r="AE86" s="27"/>
      <c r="AF86" s="197">
        <v>360</v>
      </c>
      <c r="AG86" s="13"/>
      <c r="AH86" s="195">
        <v>12</v>
      </c>
      <c r="AI86" s="197"/>
      <c r="AJ86" s="27"/>
      <c r="AK86" s="197">
        <v>360</v>
      </c>
      <c r="AL86" s="28"/>
      <c r="AM86" s="198">
        <v>12</v>
      </c>
    </row>
    <row r="87" spans="1:39" ht="15.75" customHeight="1" thickBot="1">
      <c r="A87" s="16"/>
      <c r="B87" s="293" t="s">
        <v>14</v>
      </c>
      <c r="C87" s="303">
        <f t="shared" ref="C87:D87" si="13">SUM(C6,C13,C73,C86)</f>
        <v>2070</v>
      </c>
      <c r="D87" s="303">
        <f t="shared" si="13"/>
        <v>1662</v>
      </c>
      <c r="E87" s="130">
        <f>SUM(E6,E13,E73,E86)</f>
        <v>408</v>
      </c>
      <c r="F87" s="130">
        <f>SUM(F6,F13,F73,F86)</f>
        <v>2575</v>
      </c>
      <c r="G87" s="290">
        <f t="shared" ref="G87:H87" si="14">SUM(G6,G13,G73,G86)</f>
        <v>180</v>
      </c>
      <c r="H87" s="290">
        <f t="shared" si="14"/>
        <v>95</v>
      </c>
      <c r="I87" s="283" t="s">
        <v>119</v>
      </c>
      <c r="J87" s="206">
        <f t="shared" ref="J87:AM87" si="15">SUM(J6,J13,J73,J86)</f>
        <v>39</v>
      </c>
      <c r="K87" s="206">
        <f t="shared" si="15"/>
        <v>78</v>
      </c>
      <c r="L87" s="206">
        <f t="shared" si="15"/>
        <v>111</v>
      </c>
      <c r="M87" s="206">
        <f t="shared" si="15"/>
        <v>36</v>
      </c>
      <c r="N87" s="253">
        <f t="shared" si="15"/>
        <v>30</v>
      </c>
      <c r="O87" s="206">
        <f t="shared" si="15"/>
        <v>33</v>
      </c>
      <c r="P87" s="206">
        <f t="shared" si="15"/>
        <v>66</v>
      </c>
      <c r="Q87" s="206">
        <f t="shared" si="15"/>
        <v>135</v>
      </c>
      <c r="R87" s="206">
        <f t="shared" si="15"/>
        <v>12</v>
      </c>
      <c r="S87" s="253">
        <f t="shared" si="15"/>
        <v>30</v>
      </c>
      <c r="T87" s="206">
        <f t="shared" si="15"/>
        <v>36</v>
      </c>
      <c r="U87" s="206">
        <f t="shared" si="15"/>
        <v>72</v>
      </c>
      <c r="V87" s="206">
        <f t="shared" si="15"/>
        <v>144</v>
      </c>
      <c r="W87" s="206">
        <f t="shared" si="15"/>
        <v>12</v>
      </c>
      <c r="X87" s="253">
        <f t="shared" si="15"/>
        <v>30</v>
      </c>
      <c r="Y87" s="206">
        <f t="shared" si="15"/>
        <v>33</v>
      </c>
      <c r="Z87" s="206">
        <f t="shared" si="15"/>
        <v>66</v>
      </c>
      <c r="AA87" s="206">
        <f t="shared" si="15"/>
        <v>177</v>
      </c>
      <c r="AB87" s="206">
        <f t="shared" si="15"/>
        <v>12</v>
      </c>
      <c r="AC87" s="253">
        <f t="shared" si="15"/>
        <v>30</v>
      </c>
      <c r="AD87" s="206">
        <f t="shared" si="15"/>
        <v>12</v>
      </c>
      <c r="AE87" s="206">
        <f t="shared" si="15"/>
        <v>24</v>
      </c>
      <c r="AF87" s="206">
        <f t="shared" si="15"/>
        <v>477</v>
      </c>
      <c r="AG87" s="206">
        <f t="shared" si="15"/>
        <v>0</v>
      </c>
      <c r="AH87" s="253">
        <f t="shared" si="15"/>
        <v>30</v>
      </c>
      <c r="AI87" s="206">
        <f t="shared" si="15"/>
        <v>15</v>
      </c>
      <c r="AJ87" s="206">
        <f t="shared" si="15"/>
        <v>30</v>
      </c>
      <c r="AK87" s="206">
        <f t="shared" si="15"/>
        <v>450</v>
      </c>
      <c r="AL87" s="206">
        <f t="shared" si="15"/>
        <v>0</v>
      </c>
      <c r="AM87" s="253">
        <f t="shared" si="15"/>
        <v>30</v>
      </c>
    </row>
    <row r="88" spans="1:39" ht="15.75" customHeight="1" thickBot="1">
      <c r="A88" s="15"/>
      <c r="B88" s="294"/>
      <c r="C88" s="304"/>
      <c r="D88" s="304"/>
      <c r="E88" s="298">
        <f t="shared" ref="E88" si="16">SUM(E87:F87)</f>
        <v>2983</v>
      </c>
      <c r="F88" s="299"/>
      <c r="G88" s="291"/>
      <c r="H88" s="291"/>
      <c r="I88" s="284"/>
      <c r="J88" s="267">
        <f>SUM(J87:M87)</f>
        <v>264</v>
      </c>
      <c r="K88" s="268"/>
      <c r="L88" s="268"/>
      <c r="M88" s="269"/>
      <c r="N88" s="254"/>
      <c r="O88" s="267">
        <f>SUM(O87:R87)</f>
        <v>246</v>
      </c>
      <c r="P88" s="268"/>
      <c r="Q88" s="268"/>
      <c r="R88" s="269"/>
      <c r="S88" s="254"/>
      <c r="T88" s="267">
        <f>SUM(T87:W87)</f>
        <v>264</v>
      </c>
      <c r="U88" s="268"/>
      <c r="V88" s="268"/>
      <c r="W88" s="269"/>
      <c r="X88" s="254"/>
      <c r="Y88" s="267">
        <f>SUM(Y87:AB87)</f>
        <v>288</v>
      </c>
      <c r="Z88" s="268"/>
      <c r="AA88" s="268"/>
      <c r="AB88" s="269"/>
      <c r="AC88" s="254"/>
      <c r="AD88" s="267">
        <f>SUM(AD87:AG87)</f>
        <v>513</v>
      </c>
      <c r="AE88" s="268"/>
      <c r="AF88" s="268"/>
      <c r="AG88" s="269"/>
      <c r="AH88" s="254"/>
      <c r="AI88" s="267">
        <f>SUM(AI87:AL87)</f>
        <v>495</v>
      </c>
      <c r="AJ88" s="268"/>
      <c r="AK88" s="268"/>
      <c r="AL88" s="269"/>
      <c r="AM88" s="254"/>
    </row>
    <row r="89" spans="1:39" ht="15.75" thickBot="1">
      <c r="A89" s="15"/>
      <c r="B89" s="295"/>
      <c r="C89" s="244"/>
      <c r="D89" s="285">
        <f t="shared" ref="D89" si="17">SUM(D87,E88)</f>
        <v>4645</v>
      </c>
      <c r="E89" s="286"/>
      <c r="F89" s="286"/>
      <c r="G89" s="292"/>
      <c r="H89" s="292"/>
      <c r="J89" s="264" t="s">
        <v>109</v>
      </c>
      <c r="K89" s="265"/>
      <c r="L89" s="265"/>
      <c r="M89" s="266"/>
      <c r="N89" s="244"/>
      <c r="O89" s="264" t="s">
        <v>110</v>
      </c>
      <c r="P89" s="265"/>
      <c r="Q89" s="265"/>
      <c r="R89" s="266"/>
      <c r="S89" s="244"/>
      <c r="T89" s="264" t="s">
        <v>111</v>
      </c>
      <c r="U89" s="265"/>
      <c r="V89" s="265"/>
      <c r="W89" s="266"/>
      <c r="X89" s="244"/>
      <c r="Y89" s="264" t="s">
        <v>118</v>
      </c>
      <c r="Z89" s="265"/>
      <c r="AA89" s="265"/>
      <c r="AB89" s="266"/>
      <c r="AC89" s="244"/>
      <c r="AD89" s="264" t="s">
        <v>112</v>
      </c>
      <c r="AE89" s="265"/>
      <c r="AF89" s="265"/>
      <c r="AG89" s="266"/>
      <c r="AH89" s="244"/>
      <c r="AI89" s="264"/>
      <c r="AJ89" s="265"/>
      <c r="AK89" s="265"/>
      <c r="AL89" s="266"/>
      <c r="AM89" s="244"/>
    </row>
    <row r="90" spans="1:39" ht="14.25" thickBot="1">
      <c r="C90" s="117"/>
      <c r="N90" s="117"/>
      <c r="S90" s="117"/>
      <c r="X90" s="117"/>
      <c r="AC90" s="117"/>
      <c r="AH90" s="117"/>
      <c r="AM90" s="117"/>
    </row>
    <row r="91" spans="1:39" ht="28.9" thickBot="1">
      <c r="A91" s="1" t="s">
        <v>55</v>
      </c>
      <c r="B91" s="44" t="s">
        <v>127</v>
      </c>
      <c r="C91" s="11">
        <f t="shared" ref="C91:H91" si="18">SUM(C92:C103)</f>
        <v>396</v>
      </c>
      <c r="D91" s="11">
        <f t="shared" si="18"/>
        <v>300</v>
      </c>
      <c r="E91" s="11">
        <f t="shared" si="18"/>
        <v>96</v>
      </c>
      <c r="F91" s="11">
        <f t="shared" si="18"/>
        <v>804</v>
      </c>
      <c r="G91" s="11">
        <f t="shared" si="18"/>
        <v>48</v>
      </c>
      <c r="H91" s="11">
        <f t="shared" si="18"/>
        <v>21</v>
      </c>
      <c r="I91" s="13"/>
      <c r="J91" s="11">
        <f t="shared" ref="J91:AM91" si="19">SUM(J92:J103)</f>
        <v>0</v>
      </c>
      <c r="K91" s="11">
        <f t="shared" si="19"/>
        <v>0</v>
      </c>
      <c r="L91" s="11">
        <f t="shared" si="19"/>
        <v>0</v>
      </c>
      <c r="M91" s="11">
        <f t="shared" si="19"/>
        <v>0</v>
      </c>
      <c r="N91" s="11">
        <f t="shared" si="19"/>
        <v>0</v>
      </c>
      <c r="O91" s="11">
        <f t="shared" si="19"/>
        <v>0</v>
      </c>
      <c r="P91" s="11">
        <f t="shared" si="19"/>
        <v>0</v>
      </c>
      <c r="Q91" s="11">
        <f t="shared" si="19"/>
        <v>0</v>
      </c>
      <c r="R91" s="11">
        <f t="shared" si="19"/>
        <v>0</v>
      </c>
      <c r="S91" s="11">
        <f t="shared" si="19"/>
        <v>0</v>
      </c>
      <c r="T91" s="11">
        <f t="shared" si="19"/>
        <v>12</v>
      </c>
      <c r="U91" s="11">
        <f t="shared" si="19"/>
        <v>24</v>
      </c>
      <c r="V91" s="11">
        <f t="shared" si="19"/>
        <v>36</v>
      </c>
      <c r="W91" s="11">
        <f t="shared" si="19"/>
        <v>0</v>
      </c>
      <c r="X91" s="11">
        <f t="shared" si="19"/>
        <v>8</v>
      </c>
      <c r="Y91" s="11">
        <f t="shared" si="19"/>
        <v>15</v>
      </c>
      <c r="Z91" s="11">
        <f t="shared" si="19"/>
        <v>30</v>
      </c>
      <c r="AA91" s="11">
        <f t="shared" si="19"/>
        <v>63</v>
      </c>
      <c r="AB91" s="11">
        <f t="shared" si="19"/>
        <v>0</v>
      </c>
      <c r="AC91" s="11">
        <f t="shared" si="19"/>
        <v>12</v>
      </c>
      <c r="AD91" s="219">
        <f t="shared" si="19"/>
        <v>6</v>
      </c>
      <c r="AE91" s="219">
        <f t="shared" si="19"/>
        <v>12</v>
      </c>
      <c r="AF91" s="219">
        <f t="shared" si="19"/>
        <v>63</v>
      </c>
      <c r="AG91" s="219">
        <f t="shared" si="19"/>
        <v>0</v>
      </c>
      <c r="AH91" s="219">
        <f t="shared" si="19"/>
        <v>10</v>
      </c>
      <c r="AI91" s="11">
        <f t="shared" si="19"/>
        <v>15</v>
      </c>
      <c r="AJ91" s="11">
        <f t="shared" si="19"/>
        <v>30</v>
      </c>
      <c r="AK91" s="11">
        <f t="shared" si="19"/>
        <v>90</v>
      </c>
      <c r="AL91" s="11">
        <f t="shared" si="19"/>
        <v>0</v>
      </c>
      <c r="AM91" s="11">
        <f t="shared" si="19"/>
        <v>18</v>
      </c>
    </row>
    <row r="92" spans="1:39" ht="14.25">
      <c r="A92" s="99">
        <v>30</v>
      </c>
      <c r="B92" s="49" t="s">
        <v>72</v>
      </c>
      <c r="C92" s="119">
        <v>36</v>
      </c>
      <c r="D92" s="52">
        <v>24</v>
      </c>
      <c r="E92" s="128">
        <v>12</v>
      </c>
      <c r="F92" s="68">
        <v>64</v>
      </c>
      <c r="G92" s="111">
        <v>4</v>
      </c>
      <c r="H92" s="85">
        <v>0</v>
      </c>
      <c r="I92" s="73" t="s">
        <v>17</v>
      </c>
      <c r="J92" s="159"/>
      <c r="K92" s="160"/>
      <c r="L92" s="160"/>
      <c r="M92" s="160"/>
      <c r="N92" s="161"/>
      <c r="O92" s="159"/>
      <c r="P92" s="160"/>
      <c r="Q92" s="160"/>
      <c r="R92" s="160"/>
      <c r="S92" s="161"/>
      <c r="T92" s="154">
        <v>6</v>
      </c>
      <c r="U92" s="93">
        <v>12</v>
      </c>
      <c r="V92" s="55">
        <v>18</v>
      </c>
      <c r="W92" s="96"/>
      <c r="X92" s="110">
        <v>4</v>
      </c>
      <c r="Y92" s="159"/>
      <c r="Z92" s="160"/>
      <c r="AA92" s="160"/>
      <c r="AB92" s="160"/>
      <c r="AC92" s="160"/>
      <c r="AD92" s="220"/>
      <c r="AE92" s="138"/>
      <c r="AF92" s="138"/>
      <c r="AG92" s="138"/>
      <c r="AH92" s="177"/>
      <c r="AI92" s="160"/>
      <c r="AJ92" s="160"/>
      <c r="AK92" s="160"/>
      <c r="AL92" s="160"/>
      <c r="AM92" s="161"/>
    </row>
    <row r="93" spans="1:39" ht="14.25">
      <c r="A93" s="99">
        <v>31</v>
      </c>
      <c r="B93" s="50" t="s">
        <v>73</v>
      </c>
      <c r="C93" s="120">
        <v>36</v>
      </c>
      <c r="D93" s="52">
        <v>24</v>
      </c>
      <c r="E93" s="129">
        <v>12</v>
      </c>
      <c r="F93" s="68">
        <v>64</v>
      </c>
      <c r="G93" s="106">
        <v>4</v>
      </c>
      <c r="H93" s="83">
        <v>0</v>
      </c>
      <c r="I93" s="73" t="s">
        <v>17</v>
      </c>
      <c r="J93" s="134"/>
      <c r="K93" s="135"/>
      <c r="L93" s="135"/>
      <c r="M93" s="135"/>
      <c r="N93" s="136"/>
      <c r="O93" s="134"/>
      <c r="P93" s="135"/>
      <c r="Q93" s="135"/>
      <c r="R93" s="135"/>
      <c r="S93" s="136"/>
      <c r="T93" s="154">
        <v>6</v>
      </c>
      <c r="U93" s="93">
        <v>12</v>
      </c>
      <c r="V93" s="55">
        <v>18</v>
      </c>
      <c r="W93" s="97"/>
      <c r="X93" s="110">
        <v>4</v>
      </c>
      <c r="Y93" s="145"/>
      <c r="Z93" s="146"/>
      <c r="AA93" s="146"/>
      <c r="AB93" s="146"/>
      <c r="AC93" s="146"/>
      <c r="AD93" s="221"/>
      <c r="AE93" s="135"/>
      <c r="AF93" s="135"/>
      <c r="AG93" s="135"/>
      <c r="AH93" s="180"/>
      <c r="AI93" s="135"/>
      <c r="AJ93" s="135"/>
      <c r="AK93" s="135"/>
      <c r="AL93" s="135"/>
      <c r="AM93" s="136"/>
    </row>
    <row r="94" spans="1:39" ht="14.25">
      <c r="A94" s="99">
        <v>32</v>
      </c>
      <c r="B94" s="50" t="s">
        <v>78</v>
      </c>
      <c r="C94" s="120">
        <v>27</v>
      </c>
      <c r="D94" s="52">
        <v>21</v>
      </c>
      <c r="E94" s="129">
        <v>6</v>
      </c>
      <c r="F94" s="39">
        <v>48</v>
      </c>
      <c r="G94" s="111">
        <v>3</v>
      </c>
      <c r="H94" s="86">
        <v>0</v>
      </c>
      <c r="I94" s="73" t="s">
        <v>17</v>
      </c>
      <c r="J94" s="134"/>
      <c r="K94" s="135"/>
      <c r="L94" s="135"/>
      <c r="M94" s="135"/>
      <c r="N94" s="136"/>
      <c r="O94" s="134"/>
      <c r="P94" s="135"/>
      <c r="Q94" s="135"/>
      <c r="R94" s="135"/>
      <c r="S94" s="136"/>
      <c r="T94" s="137"/>
      <c r="U94" s="138"/>
      <c r="V94" s="138"/>
      <c r="W94" s="138"/>
      <c r="X94" s="139"/>
      <c r="Y94" s="246">
        <v>3</v>
      </c>
      <c r="Z94" s="93">
        <v>6</v>
      </c>
      <c r="AA94" s="211">
        <v>18</v>
      </c>
      <c r="AB94" s="96"/>
      <c r="AC94" s="109">
        <v>3</v>
      </c>
      <c r="AD94" s="221"/>
      <c r="AE94" s="135"/>
      <c r="AF94" s="135"/>
      <c r="AG94" s="135"/>
      <c r="AH94" s="180"/>
      <c r="AI94" s="135"/>
      <c r="AJ94" s="135"/>
      <c r="AK94" s="135"/>
      <c r="AL94" s="135"/>
      <c r="AM94" s="136"/>
    </row>
    <row r="95" spans="1:39" ht="14.25">
      <c r="A95" s="99">
        <v>33</v>
      </c>
      <c r="B95" s="50" t="s">
        <v>77</v>
      </c>
      <c r="C95" s="120">
        <v>27</v>
      </c>
      <c r="D95" s="52">
        <v>15</v>
      </c>
      <c r="E95" s="129">
        <v>12</v>
      </c>
      <c r="F95" s="39">
        <v>48</v>
      </c>
      <c r="G95" s="106">
        <v>3</v>
      </c>
      <c r="H95" s="83">
        <v>0</v>
      </c>
      <c r="I95" s="73" t="s">
        <v>17</v>
      </c>
      <c r="J95" s="134"/>
      <c r="K95" s="135"/>
      <c r="L95" s="135"/>
      <c r="M95" s="135"/>
      <c r="N95" s="136"/>
      <c r="O95" s="134"/>
      <c r="P95" s="135"/>
      <c r="Q95" s="135"/>
      <c r="R95" s="135"/>
      <c r="S95" s="136"/>
      <c r="T95" s="134"/>
      <c r="U95" s="135"/>
      <c r="V95" s="135"/>
      <c r="W95" s="135"/>
      <c r="X95" s="136"/>
      <c r="Y95" s="154">
        <v>6</v>
      </c>
      <c r="Z95" s="93">
        <v>12</v>
      </c>
      <c r="AA95" s="55">
        <v>9</v>
      </c>
      <c r="AB95" s="98"/>
      <c r="AC95" s="109">
        <v>3</v>
      </c>
      <c r="AD95" s="221"/>
      <c r="AE95" s="135"/>
      <c r="AF95" s="135"/>
      <c r="AG95" s="135"/>
      <c r="AH95" s="180"/>
      <c r="AI95" s="135"/>
      <c r="AJ95" s="135"/>
      <c r="AK95" s="135"/>
      <c r="AL95" s="135"/>
      <c r="AM95" s="136"/>
    </row>
    <row r="96" spans="1:39" ht="14.25">
      <c r="A96" s="115">
        <v>34</v>
      </c>
      <c r="B96" s="164" t="s">
        <v>62</v>
      </c>
      <c r="C96" s="120">
        <v>27</v>
      </c>
      <c r="D96" s="52">
        <v>21</v>
      </c>
      <c r="E96" s="129">
        <v>6</v>
      </c>
      <c r="F96" s="39">
        <v>48</v>
      </c>
      <c r="G96" s="111">
        <v>3</v>
      </c>
      <c r="H96" s="86">
        <v>2</v>
      </c>
      <c r="I96" s="73" t="s">
        <v>17</v>
      </c>
      <c r="J96" s="134"/>
      <c r="K96" s="135"/>
      <c r="L96" s="135"/>
      <c r="M96" s="135"/>
      <c r="N96" s="136"/>
      <c r="O96" s="134"/>
      <c r="P96" s="135"/>
      <c r="Q96" s="135"/>
      <c r="R96" s="135"/>
      <c r="S96" s="136"/>
      <c r="T96" s="134"/>
      <c r="U96" s="135"/>
      <c r="V96" s="135"/>
      <c r="W96" s="135"/>
      <c r="X96" s="136"/>
      <c r="Y96" s="56">
        <v>3</v>
      </c>
      <c r="Z96" s="93">
        <v>6</v>
      </c>
      <c r="AA96" s="133">
        <v>18</v>
      </c>
      <c r="AB96" s="97"/>
      <c r="AC96" s="109">
        <v>3</v>
      </c>
      <c r="AD96" s="221"/>
      <c r="AE96" s="135"/>
      <c r="AF96" s="135"/>
      <c r="AG96" s="135"/>
      <c r="AH96" s="180"/>
      <c r="AI96" s="135"/>
      <c r="AJ96" s="135"/>
      <c r="AK96" s="135"/>
      <c r="AL96" s="135"/>
      <c r="AM96" s="136"/>
    </row>
    <row r="97" spans="1:39" ht="14.25">
      <c r="A97" s="131">
        <v>35</v>
      </c>
      <c r="B97" s="163" t="s">
        <v>60</v>
      </c>
      <c r="C97" s="120">
        <v>27</v>
      </c>
      <c r="D97" s="52">
        <v>21</v>
      </c>
      <c r="E97" s="129">
        <v>6</v>
      </c>
      <c r="F97" s="39">
        <v>48</v>
      </c>
      <c r="G97" s="111">
        <v>3</v>
      </c>
      <c r="H97" s="86">
        <v>3</v>
      </c>
      <c r="I97" s="73" t="s">
        <v>17</v>
      </c>
      <c r="J97" s="134"/>
      <c r="K97" s="135"/>
      <c r="L97" s="135"/>
      <c r="M97" s="135"/>
      <c r="N97" s="136"/>
      <c r="O97" s="134"/>
      <c r="P97" s="135"/>
      <c r="Q97" s="135"/>
      <c r="R97" s="135"/>
      <c r="S97" s="136"/>
      <c r="T97" s="134"/>
      <c r="U97" s="135"/>
      <c r="V97" s="135"/>
      <c r="W97" s="135"/>
      <c r="X97" s="136"/>
      <c r="Y97" s="56">
        <v>3</v>
      </c>
      <c r="Z97" s="93">
        <v>6</v>
      </c>
      <c r="AA97" s="55">
        <v>18</v>
      </c>
      <c r="AB97" s="138"/>
      <c r="AC97" s="109">
        <v>3</v>
      </c>
      <c r="AD97" s="327"/>
      <c r="AE97" s="328"/>
      <c r="AF97" s="328"/>
      <c r="AG97" s="328"/>
      <c r="AH97" s="329"/>
      <c r="AI97" s="135"/>
      <c r="AJ97" s="135"/>
      <c r="AK97" s="135"/>
      <c r="AL97" s="135"/>
      <c r="AM97" s="136"/>
    </row>
    <row r="98" spans="1:39" ht="14.25">
      <c r="A98" s="131">
        <v>36</v>
      </c>
      <c r="B98" s="163" t="s">
        <v>91</v>
      </c>
      <c r="C98" s="121">
        <v>27</v>
      </c>
      <c r="D98" s="52">
        <v>21</v>
      </c>
      <c r="E98" s="129">
        <v>6</v>
      </c>
      <c r="F98" s="72">
        <v>48</v>
      </c>
      <c r="G98" s="111">
        <v>3</v>
      </c>
      <c r="H98" s="86">
        <v>2</v>
      </c>
      <c r="I98" s="73" t="s">
        <v>17</v>
      </c>
      <c r="J98" s="134"/>
      <c r="K98" s="135"/>
      <c r="L98" s="135"/>
      <c r="M98" s="135"/>
      <c r="N98" s="136"/>
      <c r="O98" s="134"/>
      <c r="P98" s="135"/>
      <c r="Q98" s="135"/>
      <c r="R98" s="135"/>
      <c r="S98" s="136"/>
      <c r="T98" s="134"/>
      <c r="U98" s="135"/>
      <c r="V98" s="135"/>
      <c r="W98" s="135"/>
      <c r="X98" s="136"/>
      <c r="Y98" s="134"/>
      <c r="Z98" s="135"/>
      <c r="AA98" s="135"/>
      <c r="AB98" s="135"/>
      <c r="AC98" s="136"/>
      <c r="AD98" s="217">
        <v>3</v>
      </c>
      <c r="AE98" s="94">
        <v>6</v>
      </c>
      <c r="AF98" s="148">
        <v>18</v>
      </c>
      <c r="AG98" s="96"/>
      <c r="AH98" s="218">
        <v>3</v>
      </c>
      <c r="AI98" s="134"/>
      <c r="AJ98" s="135"/>
      <c r="AK98" s="135"/>
      <c r="AL98" s="135"/>
      <c r="AM98" s="136"/>
    </row>
    <row r="99" spans="1:39" ht="14.25">
      <c r="A99" s="90">
        <v>37</v>
      </c>
      <c r="B99" s="50" t="s">
        <v>63</v>
      </c>
      <c r="C99" s="121">
        <v>18</v>
      </c>
      <c r="D99" s="52">
        <v>12</v>
      </c>
      <c r="E99" s="129">
        <v>6</v>
      </c>
      <c r="F99" s="68">
        <v>32</v>
      </c>
      <c r="G99" s="111">
        <v>2</v>
      </c>
      <c r="H99" s="86">
        <v>0</v>
      </c>
      <c r="I99" s="73" t="s">
        <v>17</v>
      </c>
      <c r="J99" s="134"/>
      <c r="K99" s="135"/>
      <c r="L99" s="135"/>
      <c r="M99" s="135"/>
      <c r="N99" s="136"/>
      <c r="O99" s="134"/>
      <c r="P99" s="135"/>
      <c r="Q99" s="135"/>
      <c r="R99" s="135"/>
      <c r="S99" s="136"/>
      <c r="T99" s="134"/>
      <c r="U99" s="135"/>
      <c r="V99" s="135"/>
      <c r="W99" s="135"/>
      <c r="X99" s="136"/>
      <c r="Y99" s="134"/>
      <c r="Z99" s="135"/>
      <c r="AA99" s="135"/>
      <c r="AB99" s="135"/>
      <c r="AC99" s="136"/>
      <c r="AD99" s="56">
        <v>3</v>
      </c>
      <c r="AE99" s="93">
        <v>6</v>
      </c>
      <c r="AF99" s="214">
        <v>9</v>
      </c>
      <c r="AG99" s="98"/>
      <c r="AH99" s="215">
        <v>2</v>
      </c>
      <c r="AI99" s="134"/>
      <c r="AJ99" s="135"/>
      <c r="AK99" s="135"/>
      <c r="AL99" s="135"/>
      <c r="AM99" s="136"/>
    </row>
    <row r="100" spans="1:39" ht="14.25">
      <c r="A100" s="131">
        <v>38</v>
      </c>
      <c r="B100" s="164" t="s">
        <v>61</v>
      </c>
      <c r="C100" s="120">
        <v>36</v>
      </c>
      <c r="D100" s="52">
        <v>30</v>
      </c>
      <c r="E100" s="129">
        <v>6</v>
      </c>
      <c r="F100" s="39">
        <v>64</v>
      </c>
      <c r="G100" s="111">
        <v>4</v>
      </c>
      <c r="H100" s="86">
        <v>3</v>
      </c>
      <c r="I100" s="73" t="s">
        <v>17</v>
      </c>
      <c r="J100" s="134"/>
      <c r="K100" s="135"/>
      <c r="L100" s="135"/>
      <c r="M100" s="135"/>
      <c r="N100" s="136"/>
      <c r="O100" s="134"/>
      <c r="P100" s="135"/>
      <c r="Q100" s="135"/>
      <c r="R100" s="135"/>
      <c r="S100" s="136"/>
      <c r="T100" s="134"/>
      <c r="U100" s="135"/>
      <c r="V100" s="135"/>
      <c r="W100" s="135"/>
      <c r="X100" s="136"/>
      <c r="Y100" s="134"/>
      <c r="Z100" s="135"/>
      <c r="AA100" s="135"/>
      <c r="AB100" s="135"/>
      <c r="AC100" s="136"/>
      <c r="AD100" s="54"/>
      <c r="AE100" s="93"/>
      <c r="AF100" s="55"/>
      <c r="AG100" s="98"/>
      <c r="AH100" s="110"/>
      <c r="AI100" s="56">
        <v>3</v>
      </c>
      <c r="AJ100" s="93">
        <v>6</v>
      </c>
      <c r="AK100" s="133">
        <v>27</v>
      </c>
      <c r="AL100" s="216"/>
      <c r="AM100" s="110">
        <v>4</v>
      </c>
    </row>
    <row r="101" spans="1:39" ht="14.25">
      <c r="A101" s="90">
        <v>39</v>
      </c>
      <c r="B101" s="249" t="s">
        <v>123</v>
      </c>
      <c r="C101" s="120">
        <v>36</v>
      </c>
      <c r="D101" s="52">
        <v>24</v>
      </c>
      <c r="E101" s="129">
        <v>12</v>
      </c>
      <c r="F101" s="39">
        <v>64</v>
      </c>
      <c r="G101" s="111">
        <v>4</v>
      </c>
      <c r="H101" s="86">
        <v>4</v>
      </c>
      <c r="I101" s="73" t="s">
        <v>17</v>
      </c>
      <c r="J101" s="134"/>
      <c r="K101" s="135"/>
      <c r="L101" s="135"/>
      <c r="M101" s="135"/>
      <c r="N101" s="136"/>
      <c r="O101" s="134"/>
      <c r="P101" s="135"/>
      <c r="Q101" s="135"/>
      <c r="R101" s="135"/>
      <c r="S101" s="136"/>
      <c r="T101" s="134"/>
      <c r="U101" s="135"/>
      <c r="V101" s="135"/>
      <c r="W101" s="135"/>
      <c r="X101" s="136"/>
      <c r="Y101" s="134"/>
      <c r="Z101" s="135"/>
      <c r="AA101" s="135"/>
      <c r="AB101" s="135"/>
      <c r="AC101" s="135"/>
      <c r="AD101" s="220"/>
      <c r="AE101" s="177"/>
      <c r="AF101" s="138"/>
      <c r="AG101" s="138"/>
      <c r="AH101" s="139"/>
      <c r="AI101" s="154">
        <v>6</v>
      </c>
      <c r="AJ101" s="93">
        <v>12</v>
      </c>
      <c r="AK101" s="55">
        <v>18</v>
      </c>
      <c r="AL101" s="98"/>
      <c r="AM101" s="110">
        <v>4</v>
      </c>
    </row>
    <row r="102" spans="1:39" ht="14.25">
      <c r="A102" s="90">
        <v>40</v>
      </c>
      <c r="B102" s="34" t="s">
        <v>64</v>
      </c>
      <c r="C102" s="120">
        <v>27</v>
      </c>
      <c r="D102" s="52">
        <v>15</v>
      </c>
      <c r="E102" s="129">
        <v>12</v>
      </c>
      <c r="F102" s="39">
        <v>48</v>
      </c>
      <c r="G102" s="111">
        <v>3</v>
      </c>
      <c r="H102" s="86">
        <v>0</v>
      </c>
      <c r="I102" s="73" t="s">
        <v>17</v>
      </c>
      <c r="J102" s="134"/>
      <c r="K102" s="135"/>
      <c r="L102" s="135"/>
      <c r="M102" s="135"/>
      <c r="N102" s="136"/>
      <c r="O102" s="134"/>
      <c r="P102" s="135"/>
      <c r="Q102" s="135"/>
      <c r="R102" s="135"/>
      <c r="S102" s="136"/>
      <c r="T102" s="134"/>
      <c r="U102" s="135"/>
      <c r="V102" s="135"/>
      <c r="W102" s="135"/>
      <c r="X102" s="136"/>
      <c r="Y102" s="134"/>
      <c r="Z102" s="135"/>
      <c r="AA102" s="135"/>
      <c r="AB102" s="135"/>
      <c r="AC102" s="135"/>
      <c r="AD102" s="221"/>
      <c r="AE102" s="180"/>
      <c r="AF102" s="146"/>
      <c r="AG102" s="146"/>
      <c r="AH102" s="147"/>
      <c r="AI102" s="154">
        <v>6</v>
      </c>
      <c r="AJ102" s="93">
        <v>12</v>
      </c>
      <c r="AK102" s="55">
        <v>9</v>
      </c>
      <c r="AL102" s="98"/>
      <c r="AM102" s="110">
        <v>3</v>
      </c>
    </row>
    <row r="103" spans="1:39" ht="33.6" customHeight="1" thickBot="1">
      <c r="A103" s="90">
        <v>41</v>
      </c>
      <c r="B103" s="190" t="s">
        <v>18</v>
      </c>
      <c r="C103" s="208">
        <v>72</v>
      </c>
      <c r="D103" s="41">
        <v>72</v>
      </c>
      <c r="E103" s="126">
        <v>0</v>
      </c>
      <c r="F103" s="53">
        <v>228</v>
      </c>
      <c r="G103" s="191">
        <v>12</v>
      </c>
      <c r="H103" s="82">
        <v>7</v>
      </c>
      <c r="I103" s="38" t="s">
        <v>17</v>
      </c>
      <c r="J103" s="155"/>
      <c r="K103" s="156"/>
      <c r="L103" s="156"/>
      <c r="M103" s="156"/>
      <c r="N103" s="157"/>
      <c r="O103" s="155"/>
      <c r="P103" s="156"/>
      <c r="Q103" s="156"/>
      <c r="R103" s="156"/>
      <c r="S103" s="157"/>
      <c r="T103" s="155"/>
      <c r="U103" s="156"/>
      <c r="V103" s="156"/>
      <c r="W103" s="156"/>
      <c r="X103" s="157"/>
      <c r="Y103" s="155"/>
      <c r="Z103" s="156"/>
      <c r="AA103" s="156"/>
      <c r="AB103" s="156"/>
      <c r="AC103" s="156"/>
      <c r="AD103" s="226"/>
      <c r="AE103" s="227"/>
      <c r="AF103" s="150">
        <v>36</v>
      </c>
      <c r="AH103" s="183">
        <v>5</v>
      </c>
      <c r="AI103" s="207"/>
      <c r="AJ103" s="149"/>
      <c r="AK103" s="58">
        <v>36</v>
      </c>
      <c r="AM103" s="192">
        <v>7</v>
      </c>
    </row>
    <row r="104" spans="1:39" ht="15.75" customHeight="1" thickBot="1">
      <c r="A104" s="17" t="s">
        <v>16</v>
      </c>
      <c r="B104" s="45" t="s">
        <v>11</v>
      </c>
      <c r="C104" s="193">
        <v>720</v>
      </c>
      <c r="D104" s="194">
        <v>720</v>
      </c>
      <c r="E104" s="29"/>
      <c r="F104" s="18"/>
      <c r="G104" s="195">
        <v>24</v>
      </c>
      <c r="H104" s="196">
        <v>23</v>
      </c>
      <c r="I104" s="196" t="s">
        <v>17</v>
      </c>
      <c r="J104" s="13"/>
      <c r="K104" s="27"/>
      <c r="L104" s="13"/>
      <c r="M104" s="27"/>
      <c r="N104" s="12"/>
      <c r="O104" s="13"/>
      <c r="P104" s="27"/>
      <c r="Q104" s="13"/>
      <c r="R104" s="27"/>
      <c r="S104" s="12"/>
      <c r="T104" s="13"/>
      <c r="U104" s="27"/>
      <c r="V104" s="13"/>
      <c r="W104" s="27"/>
      <c r="X104" s="12"/>
      <c r="Y104" s="13"/>
      <c r="Z104" s="27"/>
      <c r="AA104" s="13"/>
      <c r="AB104" s="28"/>
      <c r="AC104" s="14"/>
      <c r="AD104" s="103"/>
      <c r="AE104" s="228"/>
      <c r="AF104" s="229">
        <v>360</v>
      </c>
      <c r="AG104" s="13"/>
      <c r="AH104" s="195">
        <v>12</v>
      </c>
      <c r="AI104" s="197"/>
      <c r="AJ104" s="27"/>
      <c r="AK104" s="197">
        <v>360</v>
      </c>
      <c r="AL104" s="28"/>
      <c r="AM104" s="198">
        <v>12</v>
      </c>
    </row>
    <row r="105" spans="1:39" ht="15" customHeight="1" thickBot="1">
      <c r="A105" s="16"/>
      <c r="B105" s="293" t="s">
        <v>14</v>
      </c>
      <c r="C105" s="303">
        <f t="shared" ref="C105:H105" si="20">SUM(C6,C13,C91,C104)</f>
        <v>2070</v>
      </c>
      <c r="D105" s="303">
        <f t="shared" si="20"/>
        <v>1668</v>
      </c>
      <c r="E105" s="130">
        <f t="shared" si="20"/>
        <v>402</v>
      </c>
      <c r="F105" s="130">
        <f t="shared" si="20"/>
        <v>2575</v>
      </c>
      <c r="G105" s="290">
        <f t="shared" si="20"/>
        <v>180</v>
      </c>
      <c r="H105" s="290">
        <f t="shared" si="20"/>
        <v>95</v>
      </c>
      <c r="I105" s="283" t="s">
        <v>119</v>
      </c>
      <c r="J105" s="206">
        <f t="shared" ref="J105:AM105" si="21">SUM(J6,J13,J91,J104)</f>
        <v>39</v>
      </c>
      <c r="K105" s="206">
        <f t="shared" si="21"/>
        <v>78</v>
      </c>
      <c r="L105" s="206">
        <f t="shared" si="21"/>
        <v>111</v>
      </c>
      <c r="M105" s="206">
        <f t="shared" si="21"/>
        <v>36</v>
      </c>
      <c r="N105" s="253">
        <f t="shared" si="21"/>
        <v>30</v>
      </c>
      <c r="O105" s="206">
        <f t="shared" si="21"/>
        <v>33</v>
      </c>
      <c r="P105" s="206">
        <f t="shared" si="21"/>
        <v>66</v>
      </c>
      <c r="Q105" s="206">
        <f t="shared" si="21"/>
        <v>135</v>
      </c>
      <c r="R105" s="206">
        <f t="shared" si="21"/>
        <v>12</v>
      </c>
      <c r="S105" s="253">
        <f t="shared" si="21"/>
        <v>30</v>
      </c>
      <c r="T105" s="206">
        <f t="shared" si="21"/>
        <v>36</v>
      </c>
      <c r="U105" s="206">
        <f t="shared" si="21"/>
        <v>72</v>
      </c>
      <c r="V105" s="206">
        <f t="shared" si="21"/>
        <v>144</v>
      </c>
      <c r="W105" s="206">
        <f t="shared" si="21"/>
        <v>12</v>
      </c>
      <c r="X105" s="253">
        <f t="shared" si="21"/>
        <v>30</v>
      </c>
      <c r="Y105" s="206">
        <f t="shared" si="21"/>
        <v>30</v>
      </c>
      <c r="Z105" s="206">
        <f t="shared" si="21"/>
        <v>60</v>
      </c>
      <c r="AA105" s="206">
        <f t="shared" si="21"/>
        <v>186</v>
      </c>
      <c r="AB105" s="206">
        <f t="shared" si="21"/>
        <v>12</v>
      </c>
      <c r="AC105" s="253">
        <f t="shared" si="21"/>
        <v>30</v>
      </c>
      <c r="AD105" s="206">
        <f t="shared" si="21"/>
        <v>12</v>
      </c>
      <c r="AE105" s="206">
        <f t="shared" si="21"/>
        <v>24</v>
      </c>
      <c r="AF105" s="206">
        <f t="shared" si="21"/>
        <v>477</v>
      </c>
      <c r="AG105" s="206">
        <f t="shared" si="21"/>
        <v>0</v>
      </c>
      <c r="AH105" s="253">
        <f t="shared" si="21"/>
        <v>30</v>
      </c>
      <c r="AI105" s="206">
        <f t="shared" si="21"/>
        <v>15</v>
      </c>
      <c r="AJ105" s="206">
        <f t="shared" si="21"/>
        <v>30</v>
      </c>
      <c r="AK105" s="206">
        <f t="shared" si="21"/>
        <v>450</v>
      </c>
      <c r="AL105" s="206">
        <f t="shared" si="21"/>
        <v>0</v>
      </c>
      <c r="AM105" s="253">
        <f t="shared" si="21"/>
        <v>30</v>
      </c>
    </row>
    <row r="106" spans="1:39" ht="15.75" customHeight="1" thickBot="1">
      <c r="A106" s="15"/>
      <c r="B106" s="294"/>
      <c r="C106" s="304"/>
      <c r="D106" s="304"/>
      <c r="E106" s="298">
        <f>SUM(E105:F105)</f>
        <v>2977</v>
      </c>
      <c r="F106" s="299"/>
      <c r="G106" s="291"/>
      <c r="H106" s="291"/>
      <c r="I106" s="284"/>
      <c r="J106" s="267">
        <f>SUM(J105:M105)</f>
        <v>264</v>
      </c>
      <c r="K106" s="268"/>
      <c r="L106" s="268"/>
      <c r="M106" s="269"/>
      <c r="N106" s="254"/>
      <c r="O106" s="267">
        <f>SUM(O105:R105)</f>
        <v>246</v>
      </c>
      <c r="P106" s="268"/>
      <c r="Q106" s="268"/>
      <c r="R106" s="269"/>
      <c r="S106" s="254"/>
      <c r="T106" s="267">
        <f>SUM(T105:W105)</f>
        <v>264</v>
      </c>
      <c r="U106" s="268"/>
      <c r="V106" s="268"/>
      <c r="W106" s="269"/>
      <c r="X106" s="254"/>
      <c r="Y106" s="267">
        <f>SUM(Y105:AB105)</f>
        <v>288</v>
      </c>
      <c r="Z106" s="268"/>
      <c r="AA106" s="268"/>
      <c r="AB106" s="269"/>
      <c r="AC106" s="254"/>
      <c r="AD106" s="267">
        <f>SUM(AD105:AG105)</f>
        <v>513</v>
      </c>
      <c r="AE106" s="268"/>
      <c r="AF106" s="268"/>
      <c r="AG106" s="269"/>
      <c r="AH106" s="254"/>
      <c r="AI106" s="267">
        <f>SUM(AI105:AL105)</f>
        <v>495</v>
      </c>
      <c r="AJ106" s="268"/>
      <c r="AK106" s="268"/>
      <c r="AL106" s="269"/>
      <c r="AM106" s="254"/>
    </row>
    <row r="107" spans="1:39" ht="15.75" thickBot="1">
      <c r="A107" s="15"/>
      <c r="B107" s="295"/>
      <c r="C107" s="244"/>
      <c r="D107" s="285">
        <f t="shared" ref="D107" si="22">SUM(D87,E88)</f>
        <v>4645</v>
      </c>
      <c r="E107" s="286"/>
      <c r="F107" s="286"/>
      <c r="G107" s="292"/>
      <c r="H107" s="292"/>
      <c r="J107" s="264" t="s">
        <v>109</v>
      </c>
      <c r="K107" s="265"/>
      <c r="L107" s="265"/>
      <c r="M107" s="266"/>
      <c r="N107" s="244"/>
      <c r="O107" s="264" t="s">
        <v>110</v>
      </c>
      <c r="P107" s="265"/>
      <c r="Q107" s="265"/>
      <c r="R107" s="266"/>
      <c r="S107" s="244"/>
      <c r="T107" s="264" t="s">
        <v>111</v>
      </c>
      <c r="U107" s="265"/>
      <c r="V107" s="265"/>
      <c r="W107" s="266"/>
      <c r="X107" s="244"/>
      <c r="Y107" s="264" t="s">
        <v>118</v>
      </c>
      <c r="Z107" s="265"/>
      <c r="AA107" s="265"/>
      <c r="AB107" s="266"/>
      <c r="AC107" s="244"/>
      <c r="AD107" s="264" t="s">
        <v>112</v>
      </c>
      <c r="AE107" s="265"/>
      <c r="AF107" s="265"/>
      <c r="AG107" s="266"/>
      <c r="AH107" s="244"/>
      <c r="AI107" s="264" t="s">
        <v>117</v>
      </c>
      <c r="AJ107" s="265"/>
      <c r="AK107" s="265"/>
      <c r="AL107" s="266"/>
      <c r="AM107" s="244"/>
    </row>
    <row r="108" spans="1:39" ht="14.25" thickBot="1">
      <c r="M108" s="247"/>
      <c r="N108" s="118"/>
      <c r="O108" s="247"/>
      <c r="P108" s="247"/>
      <c r="Q108" s="247"/>
      <c r="R108" s="247"/>
      <c r="S108" s="118"/>
      <c r="T108" s="247"/>
      <c r="U108" s="247"/>
      <c r="V108" s="247"/>
      <c r="W108" s="247"/>
      <c r="X108" s="118"/>
      <c r="Y108" s="247"/>
      <c r="Z108" s="247"/>
      <c r="AA108" s="247"/>
      <c r="AB108" s="247"/>
      <c r="AC108" s="118"/>
      <c r="AD108" s="247"/>
      <c r="AE108" s="247"/>
      <c r="AF108" s="247"/>
      <c r="AG108" s="247"/>
      <c r="AH108" s="118"/>
      <c r="AI108" s="247"/>
      <c r="AJ108" s="247"/>
      <c r="AK108" s="247"/>
      <c r="AL108" s="247"/>
      <c r="AM108" s="118"/>
    </row>
    <row r="109" spans="1:39" ht="13.15" customHeight="1">
      <c r="A109" s="59"/>
      <c r="B109" s="60"/>
      <c r="C109" s="300" t="s">
        <v>92</v>
      </c>
      <c r="D109" s="301"/>
      <c r="E109" s="302"/>
      <c r="F109" s="61"/>
      <c r="G109" s="61"/>
      <c r="H109" s="61"/>
      <c r="I109" s="61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</row>
    <row r="110" spans="1:39" ht="13.5" thickBot="1">
      <c r="A110" s="59"/>
      <c r="B110" s="60"/>
      <c r="C110" s="305" t="s">
        <v>93</v>
      </c>
      <c r="D110" s="306"/>
      <c r="E110" s="307"/>
      <c r="F110" s="61"/>
      <c r="G110" s="61"/>
      <c r="H110" s="61"/>
      <c r="I110" s="61"/>
    </row>
    <row r="111" spans="1:39" ht="13.15">
      <c r="A111" s="59"/>
      <c r="B111" s="60"/>
      <c r="C111" s="91"/>
      <c r="D111" s="91"/>
      <c r="E111" s="91"/>
      <c r="F111" s="61"/>
      <c r="G111" s="61"/>
      <c r="H111" s="61"/>
      <c r="I111" s="61"/>
    </row>
    <row r="112" spans="1:39" ht="21" customHeight="1">
      <c r="A112" s="59"/>
      <c r="B112" s="88" t="s">
        <v>107</v>
      </c>
      <c r="C112" s="91"/>
      <c r="D112" s="91"/>
      <c r="E112" s="91"/>
      <c r="F112" s="61"/>
      <c r="G112" s="61"/>
      <c r="H112" s="61"/>
      <c r="I112" s="61"/>
    </row>
    <row r="113" spans="1:9" ht="64.150000000000006" customHeight="1">
      <c r="A113" s="59"/>
      <c r="B113" s="89" t="s">
        <v>103</v>
      </c>
      <c r="C113" s="91"/>
      <c r="D113" s="91"/>
      <c r="E113" s="91"/>
      <c r="F113" s="61"/>
      <c r="G113" s="61"/>
      <c r="H113" s="61"/>
      <c r="I113" s="61"/>
    </row>
    <row r="114" spans="1:9" ht="13.5" thickBot="1">
      <c r="A114" s="59"/>
      <c r="B114" s="60"/>
      <c r="C114" s="61"/>
      <c r="D114" s="61"/>
      <c r="E114" s="61"/>
      <c r="F114" s="61"/>
      <c r="G114" s="61"/>
      <c r="H114" s="100"/>
      <c r="I114" s="61"/>
    </row>
    <row r="115" spans="1:9" ht="13.5" thickBot="1">
      <c r="A115" s="62"/>
      <c r="B115" s="280" t="s">
        <v>94</v>
      </c>
      <c r="C115" s="281"/>
      <c r="D115" s="281"/>
      <c r="E115" s="281"/>
      <c r="F115" s="281"/>
      <c r="G115" s="282"/>
      <c r="H115" s="101"/>
      <c r="I115" s="61"/>
    </row>
    <row r="116" spans="1:9" ht="13.5" thickBot="1">
      <c r="A116" s="62"/>
      <c r="B116" s="287" t="s">
        <v>95</v>
      </c>
      <c r="C116" s="287" t="s">
        <v>96</v>
      </c>
      <c r="D116" s="75"/>
      <c r="E116" s="76"/>
      <c r="F116" s="76"/>
      <c r="G116" s="77"/>
      <c r="H116" s="102"/>
      <c r="I116" s="61"/>
    </row>
    <row r="117" spans="1:9" ht="13.5" thickBot="1">
      <c r="A117" s="62"/>
      <c r="B117" s="288"/>
      <c r="C117" s="289"/>
      <c r="D117" s="75"/>
      <c r="E117" s="76"/>
      <c r="F117" s="76"/>
      <c r="G117" s="77"/>
      <c r="H117" s="102"/>
      <c r="I117" s="61"/>
    </row>
    <row r="118" spans="1:9" ht="13.5" thickBot="1">
      <c r="A118" s="62"/>
      <c r="B118" s="288"/>
      <c r="C118" s="287" t="s">
        <v>97</v>
      </c>
      <c r="D118" s="75"/>
      <c r="E118" s="76"/>
      <c r="F118" s="76"/>
      <c r="G118" s="77"/>
      <c r="H118" s="102"/>
      <c r="I118" s="61"/>
    </row>
    <row r="119" spans="1:9" ht="13.5" thickBot="1">
      <c r="A119" s="62"/>
      <c r="B119" s="289"/>
      <c r="C119" s="289"/>
      <c r="D119" s="75"/>
      <c r="E119" s="76"/>
      <c r="F119" s="76"/>
      <c r="G119" s="77"/>
      <c r="H119" s="102"/>
      <c r="I119" s="61"/>
    </row>
    <row r="120" spans="1:9" ht="13.5" thickBot="1">
      <c r="A120" s="59"/>
      <c r="B120" s="287" t="s">
        <v>98</v>
      </c>
      <c r="C120" s="287" t="s">
        <v>96</v>
      </c>
      <c r="D120" s="75"/>
      <c r="E120" s="76"/>
      <c r="F120" s="76"/>
      <c r="G120" s="77"/>
      <c r="H120" s="102"/>
      <c r="I120" s="61"/>
    </row>
    <row r="121" spans="1:9" ht="13.5" thickBot="1">
      <c r="A121" s="59"/>
      <c r="B121" s="288"/>
      <c r="C121" s="289"/>
      <c r="D121" s="75"/>
      <c r="E121" s="76"/>
      <c r="F121" s="76"/>
      <c r="G121" s="77"/>
      <c r="H121" s="102"/>
      <c r="I121" s="61"/>
    </row>
    <row r="122" spans="1:9" ht="13.5" thickBot="1">
      <c r="B122" s="288"/>
      <c r="C122" s="287" t="s">
        <v>97</v>
      </c>
      <c r="D122" s="75"/>
      <c r="E122" s="76"/>
      <c r="F122" s="76"/>
      <c r="G122" s="77"/>
      <c r="H122" s="102"/>
    </row>
    <row r="123" spans="1:9" ht="13.5" thickBot="1">
      <c r="B123" s="289"/>
      <c r="C123" s="289"/>
      <c r="D123" s="75"/>
      <c r="E123" s="76"/>
      <c r="F123" s="76"/>
      <c r="G123" s="77"/>
      <c r="H123" s="92"/>
    </row>
  </sheetData>
  <mergeCells count="157">
    <mergeCell ref="AF34:AH34"/>
    <mergeCell ref="AD61:AH61"/>
    <mergeCell ref="AD64:AH64"/>
    <mergeCell ref="AD79:AH79"/>
    <mergeCell ref="AD97:AH97"/>
    <mergeCell ref="H51:H53"/>
    <mergeCell ref="H69:H71"/>
    <mergeCell ref="H87:H89"/>
    <mergeCell ref="AI52:AL52"/>
    <mergeCell ref="AI53:AL53"/>
    <mergeCell ref="X87:X88"/>
    <mergeCell ref="S69:S70"/>
    <mergeCell ref="J89:M89"/>
    <mergeCell ref="B120:B123"/>
    <mergeCell ref="C120:C121"/>
    <mergeCell ref="C122:C123"/>
    <mergeCell ref="A1:AM2"/>
    <mergeCell ref="A3:A5"/>
    <mergeCell ref="B3:B5"/>
    <mergeCell ref="D3:D5"/>
    <mergeCell ref="E3:E5"/>
    <mergeCell ref="F3:F5"/>
    <mergeCell ref="H3:H5"/>
    <mergeCell ref="AM4:AM5"/>
    <mergeCell ref="AC4:AC5"/>
    <mergeCell ref="J4:K4"/>
    <mergeCell ref="L4:M4"/>
    <mergeCell ref="N4:N5"/>
    <mergeCell ref="C118:C119"/>
    <mergeCell ref="T4:U4"/>
    <mergeCell ref="Q4:R4"/>
    <mergeCell ref="G3:G5"/>
    <mergeCell ref="I3:I5"/>
    <mergeCell ref="AI3:AM3"/>
    <mergeCell ref="AF4:AG4"/>
    <mergeCell ref="AD4:AE4"/>
    <mergeCell ref="AI36:AM36"/>
    <mergeCell ref="V4:W4"/>
    <mergeCell ref="X4:X5"/>
    <mergeCell ref="AD3:AH3"/>
    <mergeCell ref="AH4:AH5"/>
    <mergeCell ref="AA4:AB4"/>
    <mergeCell ref="AI4:AJ4"/>
    <mergeCell ref="AK4:AL4"/>
    <mergeCell ref="Y4:Z4"/>
    <mergeCell ref="T3:X3"/>
    <mergeCell ref="Y3:AC3"/>
    <mergeCell ref="B51:B53"/>
    <mergeCell ref="B69:B71"/>
    <mergeCell ref="D71:F71"/>
    <mergeCell ref="J71:M71"/>
    <mergeCell ref="J52:M52"/>
    <mergeCell ref="AD53:AG53"/>
    <mergeCell ref="C51:C52"/>
    <mergeCell ref="Y52:AB52"/>
    <mergeCell ref="E52:F52"/>
    <mergeCell ref="AD52:AG52"/>
    <mergeCell ref="Y53:AB53"/>
    <mergeCell ref="T71:W71"/>
    <mergeCell ref="D69:D70"/>
    <mergeCell ref="D51:D52"/>
    <mergeCell ref="G51:G53"/>
    <mergeCell ref="I51:I52"/>
    <mergeCell ref="D53:F53"/>
    <mergeCell ref="O52:R52"/>
    <mergeCell ref="AD70:AG70"/>
    <mergeCell ref="J53:M53"/>
    <mergeCell ref="O53:R53"/>
    <mergeCell ref="T53:W53"/>
    <mergeCell ref="O70:R70"/>
    <mergeCell ref="T52:W52"/>
    <mergeCell ref="J107:M107"/>
    <mergeCell ref="O107:R107"/>
    <mergeCell ref="J88:M88"/>
    <mergeCell ref="O88:R88"/>
    <mergeCell ref="J70:M70"/>
    <mergeCell ref="I69:I70"/>
    <mergeCell ref="AI107:AL107"/>
    <mergeCell ref="J106:M106"/>
    <mergeCell ref="O106:R106"/>
    <mergeCell ref="T106:W106"/>
    <mergeCell ref="Y106:AB106"/>
    <mergeCell ref="AD106:AG106"/>
    <mergeCell ref="AI106:AL106"/>
    <mergeCell ref="Y89:AB89"/>
    <mergeCell ref="AD89:AG89"/>
    <mergeCell ref="AI89:AL89"/>
    <mergeCell ref="T107:W107"/>
    <mergeCell ref="Y107:AB107"/>
    <mergeCell ref="AD107:AG107"/>
    <mergeCell ref="Y88:AB88"/>
    <mergeCell ref="AD88:AG88"/>
    <mergeCell ref="AD71:AG71"/>
    <mergeCell ref="AI88:AL88"/>
    <mergeCell ref="AI70:AL70"/>
    <mergeCell ref="B115:G115"/>
    <mergeCell ref="I105:I106"/>
    <mergeCell ref="D107:F107"/>
    <mergeCell ref="B116:B119"/>
    <mergeCell ref="C116:C117"/>
    <mergeCell ref="G105:G107"/>
    <mergeCell ref="B87:B89"/>
    <mergeCell ref="C69:C70"/>
    <mergeCell ref="E70:F70"/>
    <mergeCell ref="C109:E109"/>
    <mergeCell ref="B105:B107"/>
    <mergeCell ref="C105:C106"/>
    <mergeCell ref="D105:D106"/>
    <mergeCell ref="E88:F88"/>
    <mergeCell ref="C87:C88"/>
    <mergeCell ref="D89:F89"/>
    <mergeCell ref="D87:D88"/>
    <mergeCell ref="G87:G89"/>
    <mergeCell ref="I87:I88"/>
    <mergeCell ref="G69:G71"/>
    <mergeCell ref="E106:F106"/>
    <mergeCell ref="C110:E110"/>
    <mergeCell ref="H105:H107"/>
    <mergeCell ref="AM105:AM106"/>
    <mergeCell ref="AH105:AH106"/>
    <mergeCell ref="AC105:AC106"/>
    <mergeCell ref="X105:X106"/>
    <mergeCell ref="S105:S106"/>
    <mergeCell ref="N105:N106"/>
    <mergeCell ref="N87:N88"/>
    <mergeCell ref="N69:N70"/>
    <mergeCell ref="X69:X70"/>
    <mergeCell ref="S87:S88"/>
    <mergeCell ref="T70:W70"/>
    <mergeCell ref="O89:R89"/>
    <mergeCell ref="T89:W89"/>
    <mergeCell ref="T88:W88"/>
    <mergeCell ref="O71:R71"/>
    <mergeCell ref="C3:C5"/>
    <mergeCell ref="AM51:AM52"/>
    <mergeCell ref="AH51:AH52"/>
    <mergeCell ref="AC51:AC52"/>
    <mergeCell ref="X51:X52"/>
    <mergeCell ref="S51:S52"/>
    <mergeCell ref="N51:N52"/>
    <mergeCell ref="AM87:AM88"/>
    <mergeCell ref="AM69:AM70"/>
    <mergeCell ref="AH87:AH88"/>
    <mergeCell ref="AH69:AH70"/>
    <mergeCell ref="AC87:AC88"/>
    <mergeCell ref="AC69:AC70"/>
    <mergeCell ref="AI7:AM12"/>
    <mergeCell ref="AD7:AH12"/>
    <mergeCell ref="Y71:AB71"/>
    <mergeCell ref="Y70:AB70"/>
    <mergeCell ref="AI71:AL71"/>
    <mergeCell ref="O11:P11"/>
    <mergeCell ref="O4:P4"/>
    <mergeCell ref="L14:M14"/>
    <mergeCell ref="S4:S5"/>
    <mergeCell ref="J3:N3"/>
    <mergeCell ref="O3:S3"/>
  </mergeCells>
  <phoneticPr fontId="1" type="noConversion"/>
  <pageMargins left="0.55118110236220474" right="0.55118110236220474" top="0.59055118110236227" bottom="0.59055118110236227" header="0.31496062992125984" footer="0.31496062992125984"/>
  <pageSetup paperSize="9" scale="41" fitToHeight="0" orientation="landscape" verticalDpi="1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niestacjonarne</vt:lpstr>
      <vt:lpstr>niestacjonarne!Obszar_wydruku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Zakrzewski;Dorota Marczuk</dc:creator>
  <cp:lastModifiedBy>kacperwsge@outlook.com</cp:lastModifiedBy>
  <cp:lastPrinted>2020-06-09T12:03:01Z</cp:lastPrinted>
  <dcterms:created xsi:type="dcterms:W3CDTF">2011-11-03T09:26:04Z</dcterms:created>
  <dcterms:modified xsi:type="dcterms:W3CDTF">2020-08-06T11:58:07Z</dcterms:modified>
</cp:coreProperties>
</file>